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7-Webside Maintenance\Self Employ\"/>
    </mc:Choice>
  </mc:AlternateContent>
  <xr:revisionPtr revIDLastSave="0" documentId="8_{DB012480-8191-4217-8BB1-D4AFF36D31BF}" xr6:coauthVersionLast="47" xr6:coauthVersionMax="47" xr10:uidLastSave="{00000000-0000-0000-0000-000000000000}"/>
  <bookViews>
    <workbookView xWindow="3510" yWindow="2010" windowWidth="17235" windowHeight="14190" tabRatio="866" activeTab="1" xr2:uid="{00000000-000D-0000-FFFF-FFFF00000000}"/>
  </bookViews>
  <sheets>
    <sheet name="INSTRUCTIONS-STEP ONE" sheetId="8" r:id="rId1"/>
    <sheet name="Start up and Investment" sheetId="6" r:id="rId2"/>
    <sheet name="Revenue Analysis" sheetId="7" r:id="rId3"/>
    <sheet name="Cash Flow Statement Year 1" sheetId="3" r:id="rId4"/>
    <sheet name="Cash Flow Statement Year 2" sheetId="4" r:id="rId5"/>
    <sheet name="Income Statement" sheetId="1" r:id="rId6"/>
    <sheet name="Balance Sheet" sheetId="2" r:id="rId7"/>
  </sheets>
  <definedNames>
    <definedName name="_1Excel_BuiltIn_Print_Area_2_1_1">'Balance Sheet'!$D$2:$I$49</definedName>
    <definedName name="Excel_BuiltIn_Print_Area">'Balance Sheet'!$D$2:$I$49</definedName>
    <definedName name="Excel_BuiltIn_Print_Area_2">'Balance Sheet'!$K$53:$Z$101</definedName>
    <definedName name="Excel_BuiltIn_Print_Area_2_1">'Balance Sheet'!$K$1:$Y$1</definedName>
    <definedName name="_xlnm.Print_Area" localSheetId="6">'Balance Sheet'!$A$1:$D$37</definedName>
    <definedName name="_xlnm.Print_Area" localSheetId="3">'Cash Flow Statement Year 1'!$A$1:$R$57</definedName>
    <definedName name="_xlnm.Print_Area" localSheetId="4">'Cash Flow Statement Year 2'!$A$1:$R$57</definedName>
    <definedName name="_xlnm.Print_Area" localSheetId="5">'Income Statement'!$A$1:$C$49</definedName>
    <definedName name="_xlnm.Print_Area" localSheetId="1">'Start up and Investment'!$A$1:$D$34</definedName>
    <definedName name="_xlnm.Print_Area">'Balance Sheet'!$K$53:$Z$102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3" l="1"/>
  <c r="L7" i="3"/>
  <c r="K8" i="3"/>
  <c r="K7" i="3"/>
  <c r="G9" i="4"/>
  <c r="H8" i="4"/>
  <c r="B11" i="3"/>
  <c r="G30" i="7" l="1"/>
  <c r="F30" i="7"/>
  <c r="E30" i="7"/>
  <c r="D30" i="7"/>
  <c r="G15" i="7"/>
  <c r="F15" i="7"/>
  <c r="E15" i="7"/>
  <c r="D15" i="7"/>
  <c r="B20" i="3" l="1"/>
  <c r="B28" i="3"/>
  <c r="B18" i="3"/>
  <c r="B39" i="3"/>
  <c r="B38" i="3"/>
  <c r="B37" i="3"/>
  <c r="B36" i="3"/>
  <c r="D8" i="4" l="1"/>
  <c r="M9" i="4"/>
  <c r="M8" i="4"/>
  <c r="M7" i="4"/>
  <c r="M6" i="4"/>
  <c r="L6" i="4"/>
  <c r="L9" i="4"/>
  <c r="L8" i="4"/>
  <c r="L7" i="4"/>
  <c r="K9" i="4"/>
  <c r="K8" i="4"/>
  <c r="K7" i="4"/>
  <c r="K6" i="4"/>
  <c r="J9" i="4"/>
  <c r="J8" i="4"/>
  <c r="J7" i="4"/>
  <c r="J6" i="4"/>
  <c r="I9" i="4"/>
  <c r="I8" i="4"/>
  <c r="I7" i="4"/>
  <c r="I6" i="4"/>
  <c r="H9" i="4"/>
  <c r="H7" i="4"/>
  <c r="H6" i="4"/>
  <c r="G8" i="4"/>
  <c r="G7" i="4"/>
  <c r="G6" i="4"/>
  <c r="F7" i="4"/>
  <c r="F9" i="4"/>
  <c r="F8" i="4"/>
  <c r="F6" i="4"/>
  <c r="E6" i="4"/>
  <c r="E9" i="4"/>
  <c r="E8" i="4"/>
  <c r="E7" i="4"/>
  <c r="D9" i="4"/>
  <c r="D7" i="4"/>
  <c r="D6" i="4"/>
  <c r="C9" i="4"/>
  <c r="C8" i="4"/>
  <c r="C7" i="4"/>
  <c r="C6" i="4"/>
  <c r="B9" i="4"/>
  <c r="B8" i="4"/>
  <c r="B7" i="4"/>
  <c r="B6" i="4"/>
  <c r="M9" i="3"/>
  <c r="M8" i="3"/>
  <c r="M7" i="3"/>
  <c r="L9" i="3"/>
  <c r="K9" i="3"/>
  <c r="J9" i="3"/>
  <c r="J8" i="3"/>
  <c r="J7" i="3"/>
  <c r="J6" i="3"/>
  <c r="I9" i="3"/>
  <c r="I8" i="3"/>
  <c r="I7" i="3"/>
  <c r="H8" i="3"/>
  <c r="H9" i="3"/>
  <c r="H7" i="3"/>
  <c r="F9" i="3"/>
  <c r="F8" i="3"/>
  <c r="F7" i="3"/>
  <c r="G9" i="3"/>
  <c r="G8" i="3"/>
  <c r="G7" i="3"/>
  <c r="G6" i="3"/>
  <c r="F6" i="3"/>
  <c r="E9" i="3"/>
  <c r="E8" i="3"/>
  <c r="E7" i="3"/>
  <c r="D9" i="3"/>
  <c r="D8" i="3"/>
  <c r="D7" i="3"/>
  <c r="C9" i="3"/>
  <c r="C8" i="3"/>
  <c r="C7" i="3"/>
  <c r="M6" i="3"/>
  <c r="L6" i="3"/>
  <c r="K6" i="3"/>
  <c r="I6" i="3"/>
  <c r="H6" i="3"/>
  <c r="E6" i="3"/>
  <c r="D6" i="3"/>
  <c r="C6" i="3"/>
  <c r="B9" i="3"/>
  <c r="B8" i="3"/>
  <c r="B7" i="3"/>
  <c r="B6" i="3"/>
  <c r="C20" i="6" l="1"/>
  <c r="B20" i="6"/>
  <c r="D20" i="6" l="1"/>
  <c r="B23" i="6" s="1"/>
  <c r="B24" i="6"/>
  <c r="B10" i="3" s="1"/>
  <c r="R34" i="3"/>
  <c r="R33" i="3"/>
  <c r="R32" i="3"/>
  <c r="R31" i="3"/>
  <c r="R30" i="3"/>
  <c r="R29" i="3"/>
  <c r="R28" i="3"/>
  <c r="R27" i="3"/>
  <c r="R26" i="3"/>
  <c r="R25" i="3"/>
  <c r="R24" i="3"/>
  <c r="R23" i="3"/>
  <c r="R22" i="3"/>
  <c r="R21" i="3"/>
  <c r="R20" i="3"/>
  <c r="R19" i="3"/>
  <c r="R18" i="3"/>
  <c r="R17" i="3"/>
  <c r="R16" i="3"/>
  <c r="R34" i="4"/>
  <c r="R33" i="4"/>
  <c r="R32" i="4"/>
  <c r="R31" i="4"/>
  <c r="R30" i="4"/>
  <c r="R29" i="4"/>
  <c r="R28" i="4"/>
  <c r="R27" i="4"/>
  <c r="R26" i="4"/>
  <c r="R25" i="4"/>
  <c r="R24" i="4"/>
  <c r="R23" i="4"/>
  <c r="R22" i="4"/>
  <c r="R21" i="4"/>
  <c r="R20" i="4"/>
  <c r="R19" i="4"/>
  <c r="R18" i="4"/>
  <c r="R17" i="4"/>
  <c r="R16" i="4"/>
  <c r="R9" i="3"/>
  <c r="R8" i="3"/>
  <c r="N9" i="3"/>
  <c r="N8" i="3"/>
  <c r="B8" i="1" s="1"/>
  <c r="N9" i="4"/>
  <c r="N8" i="4"/>
  <c r="C8" i="1" s="1"/>
  <c r="R9" i="4"/>
  <c r="R8" i="4"/>
  <c r="B13" i="4"/>
  <c r="B46" i="4" s="1"/>
  <c r="B44" i="4"/>
  <c r="B49" i="4" s="1"/>
  <c r="D9" i="2"/>
  <c r="C9" i="2"/>
  <c r="M13" i="3"/>
  <c r="M46" i="3" s="1"/>
  <c r="N12" i="3"/>
  <c r="N6" i="4"/>
  <c r="C6" i="1" s="1"/>
  <c r="N6" i="3"/>
  <c r="B6" i="1" s="1"/>
  <c r="N43" i="4"/>
  <c r="N42" i="4"/>
  <c r="N39" i="4"/>
  <c r="N34" i="4"/>
  <c r="N33" i="4"/>
  <c r="N38" i="4"/>
  <c r="N37" i="4"/>
  <c r="N36" i="4"/>
  <c r="N32" i="4"/>
  <c r="N35" i="4"/>
  <c r="N31" i="4"/>
  <c r="N30" i="4"/>
  <c r="N29" i="4"/>
  <c r="N28" i="4"/>
  <c r="C32" i="1" s="1"/>
  <c r="N27" i="4"/>
  <c r="N26" i="4"/>
  <c r="N25" i="4"/>
  <c r="N24" i="4"/>
  <c r="N23" i="4"/>
  <c r="N22" i="4"/>
  <c r="N20" i="4"/>
  <c r="N19" i="4"/>
  <c r="N18" i="4"/>
  <c r="N16" i="4"/>
  <c r="N7" i="4"/>
  <c r="N21" i="4"/>
  <c r="N7" i="3"/>
  <c r="C44" i="3"/>
  <c r="C49" i="3" s="1"/>
  <c r="E44" i="4"/>
  <c r="E49" i="4" s="1"/>
  <c r="D44" i="4"/>
  <c r="D49" i="4" s="1"/>
  <c r="C44" i="4"/>
  <c r="C49" i="4" s="1"/>
  <c r="F44" i="4"/>
  <c r="F49" i="4" s="1"/>
  <c r="F44" i="3"/>
  <c r="F49" i="3" s="1"/>
  <c r="G44" i="3"/>
  <c r="G49" i="3" s="1"/>
  <c r="L44" i="4"/>
  <c r="L49" i="4" s="1"/>
  <c r="L44" i="3"/>
  <c r="L49" i="3" s="1"/>
  <c r="K44" i="4"/>
  <c r="K49" i="4" s="1"/>
  <c r="M44" i="4"/>
  <c r="M49" i="4" s="1"/>
  <c r="M44" i="3"/>
  <c r="M49" i="3" s="1"/>
  <c r="E44" i="3"/>
  <c r="E49" i="3" s="1"/>
  <c r="D44" i="3"/>
  <c r="D49" i="3" s="1"/>
  <c r="N31" i="3"/>
  <c r="N27" i="3"/>
  <c r="N21" i="3"/>
  <c r="K44" i="3"/>
  <c r="K49" i="3" s="1"/>
  <c r="C13" i="3"/>
  <c r="C46" i="3" s="1"/>
  <c r="E13" i="3"/>
  <c r="E46" i="3" s="1"/>
  <c r="F13" i="3"/>
  <c r="F46" i="3" s="1"/>
  <c r="G13" i="3"/>
  <c r="G46" i="3" s="1"/>
  <c r="K13" i="3"/>
  <c r="K46" i="3" s="1"/>
  <c r="N43" i="3"/>
  <c r="N42" i="3"/>
  <c r="N39" i="3"/>
  <c r="C14" i="2" s="1"/>
  <c r="N34" i="3"/>
  <c r="B38" i="1" s="1"/>
  <c r="N33" i="3"/>
  <c r="N38" i="3"/>
  <c r="C12" i="2" s="1"/>
  <c r="N37" i="3"/>
  <c r="C11" i="2" s="1"/>
  <c r="N36" i="3"/>
  <c r="C13" i="2" s="1"/>
  <c r="N32" i="3"/>
  <c r="B36" i="1" s="1"/>
  <c r="N35" i="3"/>
  <c r="C33" i="2" s="1"/>
  <c r="N30" i="3"/>
  <c r="B34" i="1" s="1"/>
  <c r="N29" i="3"/>
  <c r="N28" i="3"/>
  <c r="N26" i="3"/>
  <c r="N25" i="3"/>
  <c r="N23" i="3"/>
  <c r="N22" i="3"/>
  <c r="N20" i="3"/>
  <c r="N19" i="3"/>
  <c r="N18" i="3"/>
  <c r="N41" i="3"/>
  <c r="N40" i="3"/>
  <c r="N16" i="3"/>
  <c r="C13" i="1"/>
  <c r="C13" i="4"/>
  <c r="C46" i="4" s="1"/>
  <c r="D13" i="4"/>
  <c r="D46" i="4" s="1"/>
  <c r="E13" i="4"/>
  <c r="E46" i="4" s="1"/>
  <c r="K13" i="4"/>
  <c r="K46" i="4" s="1"/>
  <c r="N40" i="4"/>
  <c r="D33" i="2"/>
  <c r="N41" i="4"/>
  <c r="N12" i="4"/>
  <c r="N11" i="4"/>
  <c r="N10" i="4"/>
  <c r="D34" i="2" s="1"/>
  <c r="N47" i="3"/>
  <c r="N24" i="3"/>
  <c r="G13" i="4"/>
  <c r="G46" i="4" s="1"/>
  <c r="B44" i="3"/>
  <c r="F13" i="4"/>
  <c r="F46" i="4" s="1"/>
  <c r="M13" i="4"/>
  <c r="M46" i="4" s="1"/>
  <c r="D13" i="3"/>
  <c r="D46" i="3" s="1"/>
  <c r="L13" i="4"/>
  <c r="L46" i="4" s="1"/>
  <c r="L13" i="3"/>
  <c r="L46" i="3" s="1"/>
  <c r="H44" i="3"/>
  <c r="H49" i="3" s="1"/>
  <c r="H13" i="3"/>
  <c r="H46" i="3" s="1"/>
  <c r="H44" i="4"/>
  <c r="H49" i="4" s="1"/>
  <c r="H13" i="4"/>
  <c r="H46" i="4" s="1"/>
  <c r="I44" i="3"/>
  <c r="I49" i="3" s="1"/>
  <c r="I44" i="4"/>
  <c r="I49" i="4" s="1"/>
  <c r="I13" i="4"/>
  <c r="I46" i="4" s="1"/>
  <c r="I13" i="3"/>
  <c r="I46" i="3" s="1"/>
  <c r="J44" i="3"/>
  <c r="J49" i="3" s="1"/>
  <c r="J13" i="3"/>
  <c r="J46" i="3" s="1"/>
  <c r="J44" i="4"/>
  <c r="J49" i="4" s="1"/>
  <c r="J13" i="4"/>
  <c r="J46" i="4" s="1"/>
  <c r="B25" i="6" l="1"/>
  <c r="B28" i="6" s="1"/>
  <c r="B30" i="6" s="1"/>
  <c r="C37" i="1"/>
  <c r="C47" i="1"/>
  <c r="D12" i="2"/>
  <c r="C29" i="1"/>
  <c r="C38" i="1"/>
  <c r="C30" i="1"/>
  <c r="B27" i="1"/>
  <c r="N10" i="3"/>
  <c r="C34" i="2" s="1"/>
  <c r="B32" i="1"/>
  <c r="B33" i="1"/>
  <c r="B9" i="1"/>
  <c r="C25" i="1"/>
  <c r="C28" i="1"/>
  <c r="C26" i="1"/>
  <c r="C34" i="1"/>
  <c r="C27" i="1"/>
  <c r="D13" i="2"/>
  <c r="N17" i="4"/>
  <c r="C22" i="1" s="1"/>
  <c r="C36" i="1"/>
  <c r="B28" i="1"/>
  <c r="B31" i="1"/>
  <c r="B29" i="1"/>
  <c r="B35" i="1"/>
  <c r="B30" i="1"/>
  <c r="B37" i="1"/>
  <c r="G44" i="4"/>
  <c r="G49" i="4" s="1"/>
  <c r="B47" i="1"/>
  <c r="C33" i="1"/>
  <c r="C31" i="1"/>
  <c r="C24" i="1"/>
  <c r="B14" i="1"/>
  <c r="B15" i="1" s="1"/>
  <c r="B17" i="1" s="1"/>
  <c r="B26" i="1"/>
  <c r="C7" i="1"/>
  <c r="C23" i="1"/>
  <c r="R13" i="4"/>
  <c r="B25" i="1"/>
  <c r="C14" i="1"/>
  <c r="C15" i="1" s="1"/>
  <c r="C17" i="1" s="1"/>
  <c r="B24" i="1"/>
  <c r="D11" i="2"/>
  <c r="D14" i="2"/>
  <c r="B23" i="1"/>
  <c r="R44" i="3"/>
  <c r="C20" i="2" s="1"/>
  <c r="R13" i="3"/>
  <c r="B7" i="1"/>
  <c r="C15" i="2"/>
  <c r="R44" i="4"/>
  <c r="D20" i="2" s="1"/>
  <c r="C35" i="1"/>
  <c r="D15" i="2"/>
  <c r="C9" i="1"/>
  <c r="N17" i="3"/>
  <c r="B22" i="1" s="1"/>
  <c r="C21" i="2"/>
  <c r="D21" i="2" s="1"/>
  <c r="N44" i="3"/>
  <c r="N49" i="3" s="1"/>
  <c r="B49" i="3"/>
  <c r="N13" i="4"/>
  <c r="N46" i="4" s="1"/>
  <c r="B13" i="3" l="1"/>
  <c r="B10" i="1"/>
  <c r="B19" i="1" s="1"/>
  <c r="N44" i="4"/>
  <c r="N49" i="4" s="1"/>
  <c r="C45" i="1"/>
  <c r="C10" i="1"/>
  <c r="C19" i="1" s="1"/>
  <c r="B45" i="1"/>
  <c r="B46" i="3" l="1"/>
  <c r="B48" i="3" s="1"/>
  <c r="B50" i="3" s="1"/>
  <c r="C47" i="3" s="1"/>
  <c r="C48" i="3" s="1"/>
  <c r="C50" i="3" s="1"/>
  <c r="D47" i="3" s="1"/>
  <c r="D48" i="3" s="1"/>
  <c r="D50" i="3" s="1"/>
  <c r="E47" i="3" s="1"/>
  <c r="E48" i="3" s="1"/>
  <c r="E50" i="3" s="1"/>
  <c r="F47" i="3" s="1"/>
  <c r="F48" i="3" s="1"/>
  <c r="F50" i="3" s="1"/>
  <c r="G47" i="3" s="1"/>
  <c r="G48" i="3" s="1"/>
  <c r="G50" i="3" s="1"/>
  <c r="H47" i="3" s="1"/>
  <c r="H48" i="3" s="1"/>
  <c r="H50" i="3" s="1"/>
  <c r="I47" i="3" s="1"/>
  <c r="I48" i="3" s="1"/>
  <c r="I50" i="3" s="1"/>
  <c r="J47" i="3" s="1"/>
  <c r="J48" i="3" s="1"/>
  <c r="J50" i="3" s="1"/>
  <c r="K47" i="3" s="1"/>
  <c r="K48" i="3" s="1"/>
  <c r="K50" i="3" s="1"/>
  <c r="L47" i="3" s="1"/>
  <c r="L48" i="3" s="1"/>
  <c r="L50" i="3" s="1"/>
  <c r="M47" i="3" s="1"/>
  <c r="M48" i="3" s="1"/>
  <c r="M50" i="3" s="1"/>
  <c r="N13" i="3"/>
  <c r="N46" i="3" s="1"/>
  <c r="N48" i="3" s="1"/>
  <c r="N50" i="3" s="1"/>
  <c r="C8" i="2" s="1"/>
  <c r="C16" i="2" s="1"/>
  <c r="N11" i="3"/>
  <c r="C25" i="2" s="1"/>
  <c r="D25" i="2" s="1"/>
  <c r="D28" i="2" s="1"/>
  <c r="C49" i="1"/>
  <c r="D32" i="2" s="1"/>
  <c r="B49" i="1"/>
  <c r="C32" i="2" s="1"/>
  <c r="C35" i="2" s="1"/>
  <c r="B47" i="4" l="1"/>
  <c r="N47" i="4" s="1"/>
  <c r="N48" i="4" s="1"/>
  <c r="N50" i="4" s="1"/>
  <c r="D8" i="2" s="1"/>
  <c r="D16" i="2" s="1"/>
  <c r="C28" i="2"/>
  <c r="C37" i="2" s="1"/>
  <c r="D31" i="2"/>
  <c r="D35" i="2" s="1"/>
  <c r="D37" i="2" s="1"/>
  <c r="B48" i="4" l="1"/>
  <c r="B50" i="4" s="1"/>
  <c r="C47" i="4" s="1"/>
  <c r="C48" i="4" s="1"/>
  <c r="C50" i="4" s="1"/>
  <c r="D47" i="4" s="1"/>
  <c r="D48" i="4" s="1"/>
  <c r="D50" i="4" s="1"/>
  <c r="E47" i="4" s="1"/>
  <c r="E48" i="4" s="1"/>
  <c r="E50" i="4" s="1"/>
  <c r="F47" i="4" s="1"/>
  <c r="F48" i="4" s="1"/>
  <c r="F50" i="4" s="1"/>
  <c r="G47" i="4" s="1"/>
  <c r="G48" i="4" s="1"/>
  <c r="G50" i="4" s="1"/>
  <c r="H47" i="4" s="1"/>
  <c r="H48" i="4" s="1"/>
  <c r="H50" i="4" s="1"/>
  <c r="I47" i="4" s="1"/>
  <c r="I48" i="4" s="1"/>
  <c r="I50" i="4" s="1"/>
  <c r="J47" i="4" s="1"/>
  <c r="J48" i="4" s="1"/>
  <c r="J50" i="4" s="1"/>
  <c r="K47" i="4" s="1"/>
  <c r="K48" i="4" s="1"/>
  <c r="K50" i="4" s="1"/>
  <c r="L47" i="4" s="1"/>
  <c r="L48" i="4" s="1"/>
  <c r="L50" i="4" s="1"/>
  <c r="M47" i="4" s="1"/>
  <c r="M48" i="4" s="1"/>
  <c r="M50" i="4" s="1"/>
</calcChain>
</file>

<file path=xl/sharedStrings.xml><?xml version="1.0" encoding="utf-8"?>
<sst xmlns="http://schemas.openxmlformats.org/spreadsheetml/2006/main" count="326" uniqueCount="229">
  <si>
    <t xml:space="preserve">     Accounts Payable </t>
  </si>
  <si>
    <t xml:space="preserve">     Bank Loan (less current portion)</t>
  </si>
  <si>
    <t xml:space="preserve">     Cash </t>
  </si>
  <si>
    <t xml:space="preserve">     Credit Line </t>
  </si>
  <si>
    <t xml:space="preserve">  Add net income for year</t>
  </si>
  <si>
    <t xml:space="preserve">  Less Owner's Drawings withdrawn during year</t>
  </si>
  <si>
    <t>Add: Previous (Starting) Balance</t>
  </si>
  <si>
    <t>ASSETS</t>
  </si>
  <si>
    <t>Beginning Owner's Equity</t>
  </si>
  <si>
    <t>CASH BALANCE</t>
  </si>
  <si>
    <t>CASH FLOW STATEMENT</t>
  </si>
  <si>
    <t>CASH OUTFLOWS</t>
  </si>
  <si>
    <t>Consumable Supplies</t>
  </si>
  <si>
    <t>Cost of Goods Sold</t>
  </si>
  <si>
    <t>COST OF GOODS SOLD</t>
  </si>
  <si>
    <t>Current Assets</t>
  </si>
  <si>
    <t>Current Liabilities</t>
  </si>
  <si>
    <t>Ending Owner's Equity</t>
  </si>
  <si>
    <t>Goods available for sale</t>
  </si>
  <si>
    <t>GROSS PROFIT</t>
  </si>
  <si>
    <t>INCOME STATEMENT</t>
  </si>
  <si>
    <t>Insurance</t>
  </si>
  <si>
    <t>Interest on Loans</t>
  </si>
  <si>
    <t>INVENTORY - Beginning</t>
  </si>
  <si>
    <t>INVENTORY - Ending</t>
  </si>
  <si>
    <t>Less: Cash Outflows (Expenses)</t>
  </si>
  <si>
    <t>LIABILITIES</t>
  </si>
  <si>
    <t xml:space="preserve">Loan Interest Payment </t>
  </si>
  <si>
    <t>Loan Principal Payment</t>
  </si>
  <si>
    <t>Long-term Assets</t>
  </si>
  <si>
    <t>Long-term Liabilities</t>
  </si>
  <si>
    <t>Marketing, Advertising &amp; Promotion</t>
  </si>
  <si>
    <t>Miscellaneous</t>
  </si>
  <si>
    <t>MONTH</t>
  </si>
  <si>
    <t>Monthly Bookkeeping Expense</t>
  </si>
  <si>
    <t>Net Cash Available</t>
  </si>
  <si>
    <t xml:space="preserve">NET INCOME </t>
  </si>
  <si>
    <t>Note 3  estimated at 2% of credit sales per month</t>
  </si>
  <si>
    <t>Office Supplies</t>
  </si>
  <si>
    <t>OPERATING EXPENSES:</t>
  </si>
  <si>
    <t>OWNER'S EQUITY</t>
  </si>
  <si>
    <t>Personal Investment</t>
  </si>
  <si>
    <t>Proceeds from Loan</t>
  </si>
  <si>
    <t>Purchases</t>
  </si>
  <si>
    <t>Purchases (Inventory for resale)</t>
  </si>
  <si>
    <t>Rent Expense</t>
  </si>
  <si>
    <t>REVENUES:</t>
  </si>
  <si>
    <t>SOURCE OF FUNDS</t>
  </si>
  <si>
    <t>Telephone</t>
  </si>
  <si>
    <t>TOTAL</t>
  </si>
  <si>
    <t>TOTAL ASSETS</t>
  </si>
  <si>
    <t>TOTAL CASH OUTFLOWS</t>
  </si>
  <si>
    <t>TOTAL LIABILITIES</t>
  </si>
  <si>
    <t>TOTAL OPERATING EXPENSES</t>
  </si>
  <si>
    <t>TOTAL OWNER'S EQUITY AND LIABILITIES</t>
  </si>
  <si>
    <t>TOTAL REVENUES</t>
  </si>
  <si>
    <t>Total Sources of Funds</t>
  </si>
  <si>
    <t>TOTAL SOURCES OF FUNDS</t>
  </si>
  <si>
    <t>Vehicle expense</t>
  </si>
  <si>
    <t>Wages &amp; Workers compensation</t>
  </si>
  <si>
    <t>YEAR</t>
  </si>
  <si>
    <t>Year 1</t>
  </si>
  <si>
    <t>Year 2</t>
  </si>
  <si>
    <t xml:space="preserve"> </t>
  </si>
  <si>
    <t xml:space="preserve">Bad Debt Expense </t>
  </si>
  <si>
    <t xml:space="preserve">Merchant Fees </t>
  </si>
  <si>
    <t>Travel</t>
  </si>
  <si>
    <t>Owners Drawing (unincorporated only)</t>
  </si>
  <si>
    <t>Repairs and maintenance</t>
  </si>
  <si>
    <t>Amortization, Automobile</t>
  </si>
  <si>
    <t>Business Name</t>
  </si>
  <si>
    <t>Period from</t>
  </si>
  <si>
    <t>to</t>
  </si>
  <si>
    <t>Less: Cash Outflows</t>
  </si>
  <si>
    <t>Add: Previous Months Cash Balance</t>
  </si>
  <si>
    <t>Balance Sheet</t>
  </si>
  <si>
    <t>Year ended</t>
  </si>
  <si>
    <t>Line of Credit Interest</t>
  </si>
  <si>
    <t>Line of Credit Repayment</t>
  </si>
  <si>
    <t>Line of Credit ($)</t>
  </si>
  <si>
    <t>30 days</t>
  </si>
  <si>
    <t>60 days</t>
  </si>
  <si>
    <t>90 days</t>
  </si>
  <si>
    <t>Total</t>
  </si>
  <si>
    <t>Payable</t>
  </si>
  <si>
    <t>Receivable</t>
  </si>
  <si>
    <t>Sales Revenue Cash</t>
  </si>
  <si>
    <t>Sales Revenue on Account</t>
  </si>
  <si>
    <t>Other Revenue on Account</t>
  </si>
  <si>
    <t>Other Revenue Cash</t>
  </si>
  <si>
    <t>Total Payables from Year 2</t>
  </si>
  <si>
    <t>Total Receivables Year 2</t>
  </si>
  <si>
    <t xml:space="preserve">     Accounts Receivable</t>
  </si>
  <si>
    <t>Total Receivables Year 1</t>
  </si>
  <si>
    <t>Total Payables Year 1</t>
  </si>
  <si>
    <t xml:space="preserve">  Add Owner's Additional Contributions </t>
  </si>
  <si>
    <t>Date:________________________________________</t>
  </si>
  <si>
    <t xml:space="preserve">     Inventory </t>
  </si>
  <si>
    <t>Utilities</t>
  </si>
  <si>
    <t>Accounts Receivable and Payable</t>
  </si>
  <si>
    <t>Accounting and other software and  apps</t>
  </si>
  <si>
    <t>Tools</t>
  </si>
  <si>
    <t>Machinery and equipment</t>
  </si>
  <si>
    <t>Office Furniture</t>
  </si>
  <si>
    <t>Fixtures</t>
  </si>
  <si>
    <t>Capital Renovations</t>
  </si>
  <si>
    <t>Packing and Shipping Supplies</t>
  </si>
  <si>
    <t>PLUS</t>
  </si>
  <si>
    <t xml:space="preserve">EVERYTHING NEEDED (owned or need to buy) to start the business </t>
  </si>
  <si>
    <t>Year 1 month 1</t>
  </si>
  <si>
    <t>Year 1 month 2</t>
  </si>
  <si>
    <t>Year 1 month 3</t>
  </si>
  <si>
    <t>Year 1 month 4</t>
  </si>
  <si>
    <t>Year 1 month 5</t>
  </si>
  <si>
    <t>Year 1 month 6</t>
  </si>
  <si>
    <t>Year 1 month 7</t>
  </si>
  <si>
    <t>Year 1 month 8</t>
  </si>
  <si>
    <t>Year 1 month 9</t>
  </si>
  <si>
    <t>Year 1 month 10</t>
  </si>
  <si>
    <t>Year 1 month 11</t>
  </si>
  <si>
    <t>Year 1 month 12</t>
  </si>
  <si>
    <t>Year 2 month 1</t>
  </si>
  <si>
    <t>Year 2 month 2</t>
  </si>
  <si>
    <t>Year 2 month 3</t>
  </si>
  <si>
    <t>Year 2 month 4</t>
  </si>
  <si>
    <t>Year 2 month 5</t>
  </si>
  <si>
    <t>Year 2 month 6</t>
  </si>
  <si>
    <t>Year 2 month 7</t>
  </si>
  <si>
    <t>Year 2 month 8</t>
  </si>
  <si>
    <t>Year 2 month 9</t>
  </si>
  <si>
    <t>Year 2 month 10</t>
  </si>
  <si>
    <t>Year 2 month 11</t>
  </si>
  <si>
    <t>Year 2 month 12</t>
  </si>
  <si>
    <t>Revenue Analysis: 
Provide a detailed written revenue analysis that reflects seasonal trends, business growth and industry benchmarks. What are your expectations for revenue and why do you think this will happen.</t>
  </si>
  <si>
    <t>These numbers must correspond with your cash flow</t>
  </si>
  <si>
    <t>Calculation used to determine revenue projection in dollars</t>
  </si>
  <si>
    <t>Step 1:</t>
  </si>
  <si>
    <t>Step 2:</t>
  </si>
  <si>
    <t>Step 3:</t>
  </si>
  <si>
    <t>Step 4</t>
  </si>
  <si>
    <t>Instructions for financial documents spreadsheet entries.</t>
  </si>
  <si>
    <t>Cost of Items Need to Buy to start up (b)</t>
  </si>
  <si>
    <t>Business Vehicle (if required for business operations)</t>
  </si>
  <si>
    <t>Land and Buildings (if required for business operations)</t>
  </si>
  <si>
    <t>Opening Inventory (if retail or manufacture component to business)</t>
  </si>
  <si>
    <t>Sales Revenue Cash 1</t>
  </si>
  <si>
    <t>Sales Revenue Cash 2</t>
  </si>
  <si>
    <t>Sales  Revenue on Account 1</t>
  </si>
  <si>
    <t>Sales Revenue on Account 2</t>
  </si>
  <si>
    <t>Sales Revenue on Account 1</t>
  </si>
  <si>
    <t>Computer and electronics (asset)</t>
  </si>
  <si>
    <t>Tools, machinery, furniture, fixtures (asset)</t>
  </si>
  <si>
    <t>Automobile,(asset)</t>
  </si>
  <si>
    <t xml:space="preserve">     Tools, machinery, furniture, fixtures</t>
  </si>
  <si>
    <t xml:space="preserve">     Automobile</t>
  </si>
  <si>
    <t xml:space="preserve">    Computer and electronics</t>
  </si>
  <si>
    <t>Amortization, Tools, machinery, furniture, fixtures</t>
  </si>
  <si>
    <t>Amortization, Computer and electronics</t>
  </si>
  <si>
    <t>Bank Charges</t>
  </si>
  <si>
    <t>Bank Charges and Merchant fees</t>
  </si>
  <si>
    <t>Licenses, permits, membership and registrations</t>
  </si>
  <si>
    <t>Totals for EACH column (a) In-Kind and (b) Need to Buy</t>
  </si>
  <si>
    <t>Value of items already owned (Owners In-kind) needed for startup (a)</t>
  </si>
  <si>
    <t>Total Startup Costs (a+b)</t>
  </si>
  <si>
    <t>Financing Calculation</t>
  </si>
  <si>
    <t>enter amount</t>
  </si>
  <si>
    <t>FINANCING REQUIRED!!</t>
  </si>
  <si>
    <t>Line of Credit($________) Enter as needed</t>
  </si>
  <si>
    <t>(a) Owners In-kind       +</t>
  </si>
  <si>
    <t>(b) Need to Buy           =</t>
  </si>
  <si>
    <t>Total Year 1</t>
  </si>
  <si>
    <t>Total Year 2</t>
  </si>
  <si>
    <t>&lt;Business Name&gt;</t>
  </si>
  <si>
    <r>
      <rPr>
        <b/>
        <sz val="12"/>
        <color rgb="FFFF0000"/>
        <rFont val="Calibri"/>
        <family val="2"/>
        <scheme val="minor"/>
      </rPr>
      <t xml:space="preserve">Revenue Analysis: </t>
    </r>
    <r>
      <rPr>
        <b/>
        <sz val="12"/>
        <rFont val="Calibri"/>
        <family val="2"/>
        <scheme val="minor"/>
      </rPr>
      <t xml:space="preserve">
Provide a detailed written revenue analysis that reflects seasonal trends, business growth and industry benchmarks. What are your expectations for revenue and why do you think this will happen.</t>
    </r>
  </si>
  <si>
    <r>
      <rPr>
        <b/>
        <sz val="12"/>
        <color rgb="FFFF0000"/>
        <rFont val="Calibri"/>
        <family val="2"/>
        <scheme val="minor"/>
      </rPr>
      <t>Calculation</t>
    </r>
    <r>
      <rPr>
        <b/>
        <sz val="12"/>
        <rFont val="Calibri"/>
        <family val="2"/>
        <scheme val="minor"/>
      </rPr>
      <t xml:space="preserve"> used to determine revenue projection in dollars</t>
    </r>
  </si>
  <si>
    <t>Step 5</t>
  </si>
  <si>
    <t>Two Year Revenue Analysis and Sales Projections Summary Year 1</t>
  </si>
  <si>
    <t>Two Year Revenue Analysis and Sales Projections Summary Year 2</t>
  </si>
  <si>
    <r>
      <rPr>
        <b/>
        <sz val="12"/>
        <rFont val="Calibri"/>
        <family val="2"/>
        <scheme val="minor"/>
      </rPr>
      <t>The first month is the month you plan to begin on the program and startup of your business</t>
    </r>
    <r>
      <rPr>
        <sz val="12"/>
        <rFont val="Calibri"/>
        <family val="2"/>
        <scheme val="minor"/>
      </rPr>
      <t>. There must be 24 consecutive months of projections beginning with that first month.</t>
    </r>
  </si>
  <si>
    <r>
      <t>·</t>
    </r>
    <r>
      <rPr>
        <sz val="11"/>
        <rFont val="Times New Roman"/>
        <family val="1"/>
      </rPr>
      <t xml:space="preserve">         </t>
    </r>
    <r>
      <rPr>
        <sz val="11"/>
        <rFont val="Calibri"/>
        <family val="2"/>
      </rPr>
      <t xml:space="preserve">Fill out the </t>
    </r>
    <r>
      <rPr>
        <u/>
        <sz val="11"/>
        <rFont val="Calibri"/>
        <family val="2"/>
      </rPr>
      <t>Startup and Investment tab</t>
    </r>
    <r>
      <rPr>
        <sz val="11"/>
        <rFont val="Calibri"/>
        <family val="2"/>
      </rPr>
      <t>.</t>
    </r>
  </si>
  <si>
    <r>
      <t>·</t>
    </r>
    <r>
      <rPr>
        <sz val="11"/>
        <rFont val="Times New Roman"/>
        <family val="1"/>
      </rPr>
      <t>      </t>
    </r>
    <r>
      <rPr>
        <sz val="11"/>
        <rFont val="Calibri"/>
        <family val="2"/>
        <scheme val="minor"/>
      </rPr>
      <t>   You must include an amount for Marketing and Promotion Startup and an amount for Operating expenses (a minimum of three months operating expenses or more if you will  not be generating enough revenue to pay expenses).</t>
    </r>
  </si>
  <si>
    <r>
      <t>·</t>
    </r>
    <r>
      <rPr>
        <sz val="11"/>
        <rFont val="Times New Roman"/>
        <family val="1"/>
      </rPr>
      <t xml:space="preserve">         </t>
    </r>
    <r>
      <rPr>
        <sz val="11"/>
        <rFont val="Calibri"/>
        <family val="2"/>
      </rPr>
      <t>The listing of</t>
    </r>
    <r>
      <rPr>
        <u/>
        <sz val="11"/>
        <rFont val="Calibri"/>
        <family val="2"/>
      </rPr>
      <t xml:space="preserve"> In-kind</t>
    </r>
    <r>
      <rPr>
        <sz val="11"/>
        <rFont val="Calibri"/>
        <family val="2"/>
      </rPr>
      <t xml:space="preserve"> here will suffice for proof of In-kind personal investment.</t>
    </r>
  </si>
  <si>
    <r>
      <t>·</t>
    </r>
    <r>
      <rPr>
        <sz val="11"/>
        <rFont val="Times New Roman"/>
        <family val="1"/>
      </rPr>
      <t xml:space="preserve">         </t>
    </r>
    <r>
      <rPr>
        <sz val="11"/>
        <rFont val="Calibri"/>
        <family val="2"/>
      </rPr>
      <t xml:space="preserve">You will need to provide proof of </t>
    </r>
    <r>
      <rPr>
        <u/>
        <sz val="11"/>
        <rFont val="Calibri"/>
        <family val="2"/>
      </rPr>
      <t>Owner Dollar Investment</t>
    </r>
    <r>
      <rPr>
        <sz val="11"/>
        <rFont val="Calibri"/>
        <family val="2"/>
      </rPr>
      <t xml:space="preserve">, proof of </t>
    </r>
    <r>
      <rPr>
        <u/>
        <sz val="11"/>
        <rFont val="Calibri"/>
        <family val="2"/>
      </rPr>
      <t>Line of Credit and/or Credit Card</t>
    </r>
    <r>
      <rPr>
        <sz val="11"/>
        <rFont val="Calibri"/>
        <family val="2"/>
      </rPr>
      <t xml:space="preserve"> and proof of </t>
    </r>
    <r>
      <rPr>
        <u/>
        <sz val="11"/>
        <rFont val="Calibri"/>
        <family val="2"/>
      </rPr>
      <t>Total Financing Required</t>
    </r>
    <r>
      <rPr>
        <sz val="11"/>
        <rFont val="Calibri"/>
        <family val="2"/>
      </rPr>
      <t xml:space="preserve">  as listed on the</t>
    </r>
    <r>
      <rPr>
        <u/>
        <sz val="11"/>
        <rFont val="Calibri"/>
        <family val="2"/>
      </rPr>
      <t xml:space="preserve"> Startup and Investment tab</t>
    </r>
    <r>
      <rPr>
        <sz val="11"/>
        <rFont val="Calibri"/>
        <family val="2"/>
      </rPr>
      <t xml:space="preserve"> at the time of Application.</t>
    </r>
  </si>
  <si>
    <r>
      <t>·</t>
    </r>
    <r>
      <rPr>
        <sz val="11"/>
        <rFont val="Times New Roman"/>
        <family val="1"/>
      </rPr>
      <t>       </t>
    </r>
    <r>
      <rPr>
        <sz val="11"/>
        <rFont val="Calibri"/>
        <family val="2"/>
        <scheme val="minor"/>
      </rPr>
      <t>The numbers you enter will automatically transfer to the cashflow Statement Year 1</t>
    </r>
  </si>
  <si>
    <r>
      <t>·</t>
    </r>
    <r>
      <rPr>
        <sz val="11"/>
        <rFont val="Times New Roman"/>
        <family val="1"/>
      </rPr>
      <t xml:space="preserve">         </t>
    </r>
    <r>
      <rPr>
        <sz val="11"/>
        <rFont val="Calibri"/>
        <family val="2"/>
      </rPr>
      <t xml:space="preserve">Fill in the </t>
    </r>
    <r>
      <rPr>
        <u/>
        <sz val="11"/>
        <rFont val="Calibri"/>
        <family val="2"/>
      </rPr>
      <t>Revenue Analysis tab</t>
    </r>
    <r>
      <rPr>
        <sz val="11"/>
        <rFont val="Calibri"/>
        <family val="2"/>
      </rPr>
      <t>.</t>
    </r>
  </si>
  <si>
    <r>
      <t>·</t>
    </r>
    <r>
      <rPr>
        <sz val="11"/>
        <rFont val="Times New Roman"/>
        <family val="1"/>
      </rPr>
      <t xml:space="preserve">         </t>
    </r>
    <r>
      <rPr>
        <sz val="11"/>
        <rFont val="Calibri"/>
        <family val="2"/>
      </rPr>
      <t xml:space="preserve">Under the </t>
    </r>
    <r>
      <rPr>
        <u/>
        <sz val="11"/>
        <rFont val="Calibri"/>
        <family val="2"/>
      </rPr>
      <t>Revenue Analysis column</t>
    </r>
    <r>
      <rPr>
        <sz val="11"/>
        <rFont val="Calibri"/>
        <family val="2"/>
      </rPr>
      <t>, state in words your expectation of revenue for each month for two years.</t>
    </r>
  </si>
  <si>
    <r>
      <t xml:space="preserve">·         Under the </t>
    </r>
    <r>
      <rPr>
        <u/>
        <sz val="11"/>
        <rFont val="Calibri"/>
        <family val="2"/>
        <scheme val="minor"/>
      </rPr>
      <t>Sales Revenue</t>
    </r>
    <r>
      <rPr>
        <sz val="11"/>
        <rFont val="Calibri"/>
        <family val="2"/>
        <scheme val="minor"/>
      </rPr>
      <t xml:space="preserve"> columns enter the total number of revenue for each month with up to four categories of expected sales. Retail/wholesale and services must be in different categories.</t>
    </r>
  </si>
  <si>
    <r>
      <t>·</t>
    </r>
    <r>
      <rPr>
        <sz val="11"/>
        <rFont val="Times New Roman"/>
        <family val="1"/>
      </rPr>
      <t>       </t>
    </r>
    <r>
      <rPr>
        <u/>
        <sz val="11"/>
        <rFont val="Times New Roman"/>
        <family val="1"/>
      </rPr>
      <t xml:space="preserve">  </t>
    </r>
    <r>
      <rPr>
        <u/>
        <sz val="11"/>
        <rFont val="Calibri"/>
        <family val="2"/>
      </rPr>
      <t>Sales Revenue on Account</t>
    </r>
    <r>
      <rPr>
        <sz val="11"/>
        <rFont val="Calibri"/>
        <family val="2"/>
      </rPr>
      <t xml:space="preserve"> can be used for on account sales or changed to be another </t>
    </r>
    <r>
      <rPr>
        <u/>
        <sz val="11"/>
        <rFont val="Calibri"/>
        <family val="2"/>
      </rPr>
      <t>Sales Revenue</t>
    </r>
    <r>
      <rPr>
        <sz val="11"/>
        <rFont val="Calibri"/>
        <family val="2"/>
      </rPr>
      <t xml:space="preserve"> category if you require more than two sales categories.</t>
    </r>
  </si>
  <si>
    <r>
      <t>·</t>
    </r>
    <r>
      <rPr>
        <sz val="11"/>
        <rFont val="Times New Roman"/>
        <family val="1"/>
      </rPr>
      <t xml:space="preserve">         </t>
    </r>
    <r>
      <rPr>
        <sz val="11"/>
        <rFont val="Calibri"/>
        <family val="2"/>
      </rPr>
      <t>Fill in</t>
    </r>
    <r>
      <rPr>
        <u/>
        <sz val="11"/>
        <rFont val="Calibri"/>
        <family val="2"/>
      </rPr>
      <t xml:space="preserve"> Cash Flow Statements Year 1 and Year 2</t>
    </r>
  </si>
  <si>
    <r>
      <t>·</t>
    </r>
    <r>
      <rPr>
        <sz val="11"/>
        <rFont val="Times New Roman"/>
        <family val="1"/>
      </rPr>
      <t xml:space="preserve">         </t>
    </r>
    <r>
      <rPr>
        <sz val="11"/>
        <rFont val="Calibri"/>
        <family val="2"/>
      </rPr>
      <t>Revenue projections and personal investment (including in-kind) and loan amounts will automatically be input into the Source of Funds section under Month 1.</t>
    </r>
  </si>
  <si>
    <r>
      <t>·</t>
    </r>
    <r>
      <rPr>
        <sz val="11"/>
        <rFont val="Times New Roman"/>
        <family val="1"/>
      </rPr>
      <t xml:space="preserve">         </t>
    </r>
    <r>
      <rPr>
        <sz val="11"/>
        <rFont val="Calibri"/>
        <family val="2"/>
        <scheme val="minor"/>
      </rPr>
      <t xml:space="preserve">Values of the other items Needed for Startup  from your Startup and Investment sheet will automatically be input as assets or expenses in the </t>
    </r>
    <r>
      <rPr>
        <u/>
        <sz val="11"/>
        <rFont val="Calibri"/>
        <family val="2"/>
        <scheme val="minor"/>
      </rPr>
      <t>Cash Outflow</t>
    </r>
    <r>
      <rPr>
        <sz val="11"/>
        <rFont val="Calibri"/>
        <family val="2"/>
        <scheme val="minor"/>
      </rPr>
      <t>s section under month 1.</t>
    </r>
  </si>
  <si>
    <r>
      <t>·</t>
    </r>
    <r>
      <rPr>
        <sz val="11"/>
        <rFont val="Times New Roman"/>
        <family val="1"/>
      </rPr>
      <t xml:space="preserve">         </t>
    </r>
    <r>
      <rPr>
        <sz val="11"/>
        <rFont val="Calibri"/>
        <family val="2"/>
      </rPr>
      <t>Enter your expenses for each month into the relevant category under</t>
    </r>
    <r>
      <rPr>
        <u/>
        <sz val="11"/>
        <rFont val="Calibri"/>
        <family val="2"/>
      </rPr>
      <t xml:space="preserve"> Cash Outflows</t>
    </r>
  </si>
  <si>
    <r>
      <t>·</t>
    </r>
    <r>
      <rPr>
        <sz val="11"/>
        <rFont val="Times New Roman"/>
        <family val="1"/>
      </rPr>
      <t xml:space="preserve">         </t>
    </r>
    <r>
      <rPr>
        <sz val="11"/>
        <rFont val="Calibri"/>
        <family val="2"/>
      </rPr>
      <t xml:space="preserve">Be sure to included Loan interest and payments and Line of Credit interest and payments in your </t>
    </r>
    <r>
      <rPr>
        <u/>
        <sz val="11"/>
        <rFont val="Calibri"/>
        <family val="2"/>
      </rPr>
      <t>Cash Outflows</t>
    </r>
    <r>
      <rPr>
        <sz val="11"/>
        <rFont val="Calibri"/>
        <family val="2"/>
      </rPr>
      <t xml:space="preserve">. Merchant fees are the cost you will be charged to accept debit and credit cards. </t>
    </r>
  </si>
  <si>
    <r>
      <t>·</t>
    </r>
    <r>
      <rPr>
        <sz val="11"/>
        <rFont val="Times New Roman"/>
        <family val="1"/>
      </rPr>
      <t xml:space="preserve">         </t>
    </r>
    <r>
      <rPr>
        <sz val="11"/>
        <rFont val="Calibri"/>
        <family val="2"/>
      </rPr>
      <t xml:space="preserve">Inventory category is only for goods that your business sells for profit. The value in </t>
    </r>
    <r>
      <rPr>
        <u/>
        <sz val="11"/>
        <rFont val="Calibri"/>
        <family val="2"/>
      </rPr>
      <t>Cash Outflows</t>
    </r>
    <r>
      <rPr>
        <sz val="11"/>
        <rFont val="Calibri"/>
        <family val="2"/>
      </rPr>
      <t xml:space="preserve"> of </t>
    </r>
    <r>
      <rPr>
        <u/>
        <sz val="11"/>
        <rFont val="Calibri"/>
        <family val="2"/>
      </rPr>
      <t>Inventory</t>
    </r>
    <r>
      <rPr>
        <sz val="11"/>
        <rFont val="Calibri"/>
        <family val="2"/>
      </rPr>
      <t xml:space="preserve"> is always at cost.</t>
    </r>
  </si>
  <si>
    <r>
      <t>·</t>
    </r>
    <r>
      <rPr>
        <sz val="11"/>
        <rFont val="Times New Roman"/>
        <family val="1"/>
      </rPr>
      <t xml:space="preserve">         </t>
    </r>
    <r>
      <rPr>
        <sz val="11"/>
        <rFont val="Calibri"/>
        <family val="2"/>
      </rPr>
      <t>Fill in</t>
    </r>
    <r>
      <rPr>
        <u/>
        <sz val="11"/>
        <rFont val="Calibri"/>
        <family val="2"/>
      </rPr>
      <t xml:space="preserve"> Cash Flow Statement Year 2</t>
    </r>
    <r>
      <rPr>
        <sz val="11"/>
        <rFont val="Calibri"/>
        <family val="2"/>
      </rPr>
      <t xml:space="preserve"> with revenues and expenses.</t>
    </r>
  </si>
  <si>
    <r>
      <t>·</t>
    </r>
    <r>
      <rPr>
        <sz val="11"/>
        <rFont val="Times New Roman"/>
        <family val="1"/>
      </rPr>
      <t xml:space="preserve">         </t>
    </r>
    <r>
      <rPr>
        <sz val="11"/>
        <rFont val="Calibri"/>
        <family val="2"/>
      </rPr>
      <t>Go to the</t>
    </r>
    <r>
      <rPr>
        <u/>
        <sz val="11"/>
        <rFont val="Calibri"/>
        <family val="2"/>
      </rPr>
      <t xml:space="preserve"> Income Statement tab</t>
    </r>
  </si>
  <si>
    <r>
      <t>·</t>
    </r>
    <r>
      <rPr>
        <sz val="11"/>
        <rFont val="Times New Roman"/>
        <family val="1"/>
      </rPr>
      <t xml:space="preserve">         </t>
    </r>
    <r>
      <rPr>
        <sz val="11"/>
        <rFont val="Calibri"/>
        <family val="2"/>
      </rPr>
      <t>If you have Inventory (goods for sale) as part of your business enter your estimated cost of any inventory left over and on hand at the end of month 12 for each year.</t>
    </r>
  </si>
  <si>
    <r>
      <t>·</t>
    </r>
    <r>
      <rPr>
        <sz val="11"/>
        <rFont val="Times New Roman"/>
        <family val="1"/>
      </rPr>
      <t xml:space="preserve">         </t>
    </r>
    <r>
      <rPr>
        <sz val="11"/>
        <rFont val="Calibri"/>
        <family val="2"/>
      </rPr>
      <t xml:space="preserve">This will calculate your </t>
    </r>
    <r>
      <rPr>
        <u/>
        <sz val="11"/>
        <rFont val="Calibri"/>
        <family val="2"/>
      </rPr>
      <t xml:space="preserve">Cost of Goods Sold </t>
    </r>
    <r>
      <rPr>
        <sz val="11"/>
        <rFont val="Calibri"/>
        <family val="2"/>
      </rPr>
      <t xml:space="preserve">expense on the </t>
    </r>
    <r>
      <rPr>
        <u/>
        <sz val="11"/>
        <rFont val="Calibri"/>
        <family val="2"/>
      </rPr>
      <t>Income Statement tab</t>
    </r>
    <r>
      <rPr>
        <sz val="11"/>
        <rFont val="Calibri"/>
        <family val="2"/>
      </rPr>
      <t xml:space="preserve">. This is the only input needed on the </t>
    </r>
    <r>
      <rPr>
        <u/>
        <sz val="11"/>
        <rFont val="Calibri"/>
        <family val="2"/>
      </rPr>
      <t>Income Statement</t>
    </r>
    <r>
      <rPr>
        <sz val="11"/>
        <rFont val="Calibri"/>
        <family val="2"/>
      </rPr>
      <t>.</t>
    </r>
  </si>
  <si>
    <r>
      <t>·</t>
    </r>
    <r>
      <rPr>
        <sz val="11"/>
        <rFont val="Times New Roman"/>
        <family val="1"/>
      </rPr>
      <t xml:space="preserve">         </t>
    </r>
    <r>
      <rPr>
        <sz val="11"/>
        <rFont val="Calibri"/>
        <family val="2"/>
      </rPr>
      <t xml:space="preserve">The </t>
    </r>
    <r>
      <rPr>
        <u/>
        <sz val="11"/>
        <rFont val="Calibri"/>
        <family val="2"/>
      </rPr>
      <t>Balance Sheet</t>
    </r>
    <r>
      <rPr>
        <sz val="11"/>
        <rFont val="Calibri"/>
        <family val="2"/>
      </rPr>
      <t xml:space="preserve"> does not require input.</t>
    </r>
  </si>
  <si>
    <r>
      <t>·</t>
    </r>
    <r>
      <rPr>
        <sz val="11"/>
        <rFont val="Times New Roman"/>
        <family val="1"/>
      </rPr>
      <t xml:space="preserve">         </t>
    </r>
    <r>
      <rPr>
        <sz val="11"/>
        <rFont val="Calibri"/>
        <family val="2"/>
      </rPr>
      <t>Print the financials to PDF</t>
    </r>
  </si>
  <si>
    <r>
      <t>·</t>
    </r>
    <r>
      <rPr>
        <sz val="11"/>
        <rFont val="Times New Roman"/>
        <family val="1"/>
      </rPr>
      <t xml:space="preserve">         </t>
    </r>
    <r>
      <rPr>
        <sz val="11"/>
        <rFont val="Calibri"/>
        <family val="2"/>
      </rPr>
      <t xml:space="preserve">Click PRINT to print as usual but select </t>
    </r>
    <r>
      <rPr>
        <u/>
        <sz val="11"/>
        <rFont val="Calibri"/>
        <family val="2"/>
      </rPr>
      <t>Print to PDF</t>
    </r>
    <r>
      <rPr>
        <sz val="11"/>
        <rFont val="Calibri"/>
        <family val="2"/>
      </rPr>
      <t xml:space="preserve"> instead of a printer. Choose Print Entire Worksheet under Settings. Click Print. A Popup box will ask you to name the  file. Name the file </t>
    </r>
    <r>
      <rPr>
        <b/>
        <sz val="11"/>
        <rFont val="Calibri"/>
        <family val="2"/>
      </rPr>
      <t>&lt;your name&gt;&lt;Financials&gt;&lt;the date&gt;</t>
    </r>
    <r>
      <rPr>
        <sz val="11"/>
        <rFont val="Calibri"/>
        <family val="2"/>
      </rPr>
      <t>. Send it with your written business plan, application and proof of investments to your Program Officer. Always date your documents in the file name incase there are multiple versions.</t>
    </r>
  </si>
  <si>
    <t xml:space="preserve">&lt;Business Name&gt; Startup and Investment </t>
  </si>
  <si>
    <t>There are SIX TABS plus the Instructions-Step One tab;  Startup and Investment, Revenue Analysis, Cash Flow Statement Year 1, Cash Flow Statement Year 2, Income Statement and Balance Sheet.</t>
  </si>
  <si>
    <r>
      <t>·</t>
    </r>
    <r>
      <rPr>
        <sz val="11"/>
        <rFont val="Times New Roman"/>
        <family val="1"/>
      </rPr>
      <t xml:space="preserve">         </t>
    </r>
    <r>
      <rPr>
        <sz val="11"/>
        <rFont val="Calibri"/>
        <family val="2"/>
      </rPr>
      <t xml:space="preserve">Under the </t>
    </r>
    <r>
      <rPr>
        <u/>
        <sz val="11"/>
        <rFont val="Calibri"/>
        <family val="2"/>
      </rPr>
      <t>Calculation</t>
    </r>
    <r>
      <rPr>
        <sz val="11"/>
        <rFont val="Calibri"/>
        <family val="2"/>
      </rPr>
      <t xml:space="preserve"> column, show the math you used.</t>
    </r>
  </si>
  <si>
    <r>
      <t>·</t>
    </r>
    <r>
      <rPr>
        <sz val="11"/>
        <rFont val="Times New Roman"/>
        <family val="1"/>
      </rPr>
      <t xml:space="preserve">         </t>
    </r>
    <r>
      <rPr>
        <sz val="11"/>
        <rFont val="Calibri"/>
        <family val="2"/>
      </rPr>
      <t>For Year 1 and 2 enter the year and each month at the top starting with the month  you plan to start your business (not a calendar year) and showing for 24 months.</t>
    </r>
    <r>
      <rPr>
        <sz val="11"/>
        <rFont val="Symbol"/>
        <family val="1"/>
        <charset val="2"/>
      </rPr>
      <t xml:space="preserve"> </t>
    </r>
  </si>
  <si>
    <t>Total Startup Costs (from calculation above) (a+b)</t>
  </si>
  <si>
    <t xml:space="preserve">Note: The amounts input here will automatically transfer to Cash Flow Year 1. In-kind items will appear on the Personal Investment line as well as on one of the four assets lines in Cash Outflows in order to zero out, as In-kind investment is not dollars that can be spent but are already spent. </t>
  </si>
  <si>
    <r>
      <t>Note:</t>
    </r>
    <r>
      <rPr>
        <u/>
        <sz val="12"/>
        <color rgb="FF0070C0"/>
        <rFont val="Calibri"/>
        <family val="2"/>
        <scheme val="minor"/>
      </rPr>
      <t xml:space="preserve"> Amounts that show in brackets ($) are credit amounts</t>
    </r>
    <r>
      <rPr>
        <sz val="12"/>
        <rFont val="Calibri"/>
        <family val="2"/>
        <scheme val="minor"/>
      </rPr>
      <t>. If you have a credit amount in Total Financing Required you will not need Financing. However if you have financing, it must be entered into Actual Amount of Financing.</t>
    </r>
  </si>
  <si>
    <t>Additional investment required $ OR Excess cash flow available ($)        (equals)</t>
  </si>
  <si>
    <t>Self Employ PEI  Financial Proformas for Business Plan</t>
  </si>
  <si>
    <r>
      <rPr>
        <sz val="12"/>
        <color rgb="FFFF0000"/>
        <rFont val="Calibri"/>
        <family val="2"/>
      </rPr>
      <t>DO NOT</t>
    </r>
    <r>
      <rPr>
        <sz val="12"/>
        <rFont val="Calibri"/>
        <family val="2"/>
      </rPr>
      <t xml:space="preserve"> add rows or columns of your own. The spreadsheet is formulated to calculate totals and produce an Income Statement and Balance Sheet.</t>
    </r>
  </si>
  <si>
    <t>Computer, printer, tablet etc.</t>
  </si>
  <si>
    <t>Smart Phone</t>
  </si>
  <si>
    <t>Licenses and permits and memberships</t>
  </si>
  <si>
    <t>Business Registration</t>
  </si>
  <si>
    <t>Operating expenses for 3 months minimum or longer up until sales will cover operating expenses</t>
  </si>
  <si>
    <t>Marketing and Promotion Start-up (must have)</t>
  </si>
  <si>
    <r>
      <t>·</t>
    </r>
    <r>
      <rPr>
        <sz val="11"/>
        <rFont val="Times New Roman"/>
        <family val="1"/>
      </rPr>
      <t xml:space="preserve">         </t>
    </r>
    <r>
      <rPr>
        <sz val="11"/>
        <rFont val="Calibri"/>
        <family val="2"/>
      </rPr>
      <t xml:space="preserve">For Enter the amount of any line of credit or credit cards into the blank in brackets on line 12. You will add partial amounts to the months as needed them to keep your </t>
    </r>
    <r>
      <rPr>
        <u/>
        <sz val="11"/>
        <rFont val="Calibri"/>
        <family val="2"/>
      </rPr>
      <t>Cash Balance</t>
    </r>
    <r>
      <rPr>
        <sz val="11"/>
        <rFont val="Calibri"/>
        <family val="2"/>
      </rPr>
      <t xml:space="preserve"> positive.</t>
    </r>
  </si>
  <si>
    <r>
      <t>·</t>
    </r>
    <r>
      <rPr>
        <sz val="11"/>
        <rFont val="Times New Roman"/>
        <family val="1"/>
      </rPr>
      <t xml:space="preserve">         </t>
    </r>
    <r>
      <rPr>
        <sz val="11"/>
        <rFont val="Calibri"/>
        <family val="2"/>
      </rPr>
      <t xml:space="preserve">Enter your Owners Drawings. For Year 1 this is how much you will be taking in excess of the EI or BLA you are receiving on the program. In Year 2 this is how much you pay yourself. If you will be incorporated you will not have an amount under Owners Drawings for either Year but will pay yourself through wages. </t>
    </r>
  </si>
  <si>
    <r>
      <t>·</t>
    </r>
    <r>
      <rPr>
        <sz val="11"/>
        <rFont val="Times New Roman"/>
        <family val="1"/>
      </rPr>
      <t xml:space="preserve">         </t>
    </r>
    <r>
      <rPr>
        <sz val="11"/>
        <rFont val="Calibri"/>
        <family val="2"/>
      </rPr>
      <t>Enter</t>
    </r>
    <r>
      <rPr>
        <u/>
        <sz val="11"/>
        <rFont val="Calibri"/>
        <family val="2"/>
      </rPr>
      <t xml:space="preserve"> Line of Credit</t>
    </r>
    <r>
      <rPr>
        <sz val="11"/>
        <rFont val="Calibri"/>
        <family val="2"/>
      </rPr>
      <t xml:space="preserve"> amounts in the </t>
    </r>
    <r>
      <rPr>
        <u/>
        <sz val="11"/>
        <rFont val="Calibri"/>
        <family val="2"/>
      </rPr>
      <t>Source of Funds -Line of Credit</t>
    </r>
    <r>
      <rPr>
        <sz val="11"/>
        <rFont val="Calibri"/>
        <family val="2"/>
      </rPr>
      <t xml:space="preserve"> line on under  the relevant month as needed to keep your </t>
    </r>
    <r>
      <rPr>
        <u/>
        <sz val="11"/>
        <rFont val="Calibri"/>
        <family val="2"/>
      </rPr>
      <t>Cash Balance</t>
    </r>
    <r>
      <rPr>
        <sz val="11"/>
        <rFont val="Calibri"/>
        <family val="2"/>
      </rPr>
      <t xml:space="preserve"> (line 50) from being negative (if you don’t have a line of credit and this line is negative, you will need more Owner’s Dollar Investment as your calculation for line 19 on the Startup and Investment tab was not large enough to account for all the expenses you are accruing so did not calculate enough investment).</t>
    </r>
  </si>
  <si>
    <r>
      <t>·</t>
    </r>
    <r>
      <rPr>
        <sz val="11"/>
        <rFont val="Times New Roman"/>
        <family val="1"/>
      </rPr>
      <t xml:space="preserve">         </t>
    </r>
    <r>
      <rPr>
        <sz val="11"/>
        <rFont val="Calibri"/>
        <family val="2"/>
      </rPr>
      <t>You must include all items needed to start your business. If you already own the items, list themes in column B using the value. If they must be purchased, list them in column C using the cost.</t>
    </r>
  </si>
  <si>
    <t>Land and Buildings (asset)</t>
  </si>
  <si>
    <t xml:space="preserve">Professional Fees (Lawyer/Accountant) </t>
  </si>
  <si>
    <t>Amortization,  Land and Buildings</t>
  </si>
  <si>
    <t xml:space="preserve">     Land and Buildings</t>
  </si>
  <si>
    <t xml:space="preserve">                                                                                                                              (less)</t>
  </si>
  <si>
    <t>Dollars Investment Required for for startup                                                (equals)</t>
  </si>
  <si>
    <t>less Owners In-kind (from calculation above)( = b)                                          (less)</t>
  </si>
  <si>
    <t>Total Financing REQUIRED (loans, grants)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</si>
</sst>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164" formatCode="[$$-409]\ #,##0"/>
    <numFmt numFmtId="165" formatCode="[$$-409]\ #,##0.00"/>
    <numFmt numFmtId="166" formatCode="#,##0.0"/>
    <numFmt numFmtId="167" formatCode="0.0%"/>
  </numFmts>
  <fonts count="45" x14ac:knownFonts="1">
    <font>
      <sz val="10"/>
      <name val="Arial"/>
    </font>
    <font>
      <sz val="18"/>
      <name val="Arial"/>
      <family val="2"/>
    </font>
    <font>
      <sz val="12"/>
      <name val="Arial"/>
      <family val="2"/>
    </font>
    <font>
      <sz val="10"/>
      <name val="Arial"/>
      <family val="2"/>
    </font>
    <font>
      <sz val="8"/>
      <name val="Arial"/>
      <family val="2"/>
    </font>
    <font>
      <sz val="10"/>
      <name val="Calibri"/>
      <family val="2"/>
      <scheme val="minor"/>
    </font>
    <font>
      <b/>
      <u/>
      <sz val="14"/>
      <name val="Calibri"/>
      <family val="2"/>
      <scheme val="minor"/>
    </font>
    <font>
      <sz val="10"/>
      <color rgb="FFFF0000"/>
      <name val="Calibri"/>
      <family val="2"/>
      <scheme val="minor"/>
    </font>
    <font>
      <b/>
      <u/>
      <sz val="10"/>
      <name val="Calibri"/>
      <family val="2"/>
      <scheme val="minor"/>
    </font>
    <font>
      <b/>
      <sz val="10"/>
      <name val="Calibri"/>
      <family val="2"/>
      <scheme val="minor"/>
    </font>
    <font>
      <b/>
      <sz val="10"/>
      <color indexed="9"/>
      <name val="Calibri"/>
      <family val="2"/>
      <scheme val="minor"/>
    </font>
    <font>
      <u/>
      <sz val="10"/>
      <color indexed="9"/>
      <name val="Calibri"/>
      <family val="2"/>
      <scheme val="minor"/>
    </font>
    <font>
      <b/>
      <sz val="14"/>
      <name val="Calibri"/>
      <family val="2"/>
      <scheme val="minor"/>
    </font>
    <font>
      <u/>
      <sz val="10"/>
      <name val="Calibri"/>
      <family val="2"/>
      <scheme val="minor"/>
    </font>
    <font>
      <sz val="10"/>
      <color indexed="9"/>
      <name val="Calibri"/>
      <family val="2"/>
      <scheme val="minor"/>
    </font>
    <font>
      <b/>
      <i/>
      <sz val="14"/>
      <name val="Calibri"/>
      <family val="2"/>
      <scheme val="minor"/>
    </font>
    <font>
      <b/>
      <i/>
      <u/>
      <sz val="14"/>
      <name val="Calibri"/>
      <family val="2"/>
      <scheme val="minor"/>
    </font>
    <font>
      <sz val="12"/>
      <name val="Calibri"/>
      <family val="2"/>
      <scheme val="minor"/>
    </font>
    <font>
      <b/>
      <sz val="12"/>
      <name val="Calibri"/>
      <family val="2"/>
      <scheme val="minor"/>
    </font>
    <font>
      <sz val="9"/>
      <name val="Calibri"/>
      <family val="2"/>
      <scheme val="minor"/>
    </font>
    <font>
      <sz val="14"/>
      <name val="Arial"/>
      <family val="2"/>
    </font>
    <font>
      <sz val="14"/>
      <name val="Calibri"/>
      <family val="2"/>
      <scheme val="minor"/>
    </font>
    <font>
      <b/>
      <sz val="12"/>
      <name val="Arial"/>
      <family val="2"/>
    </font>
    <font>
      <b/>
      <sz val="10"/>
      <name val="Arial"/>
      <family val="2"/>
    </font>
    <font>
      <sz val="11"/>
      <name val="Calibri"/>
      <family val="2"/>
    </font>
    <font>
      <sz val="11"/>
      <name val="Symbol"/>
      <family val="1"/>
      <charset val="2"/>
    </font>
    <font>
      <u/>
      <sz val="11"/>
      <name val="Calibri"/>
      <family val="2"/>
    </font>
    <font>
      <sz val="11"/>
      <name val="Calibri"/>
      <family val="2"/>
      <scheme val="minor"/>
    </font>
    <font>
      <b/>
      <sz val="20"/>
      <name val="Calibri"/>
      <family val="2"/>
      <scheme val="minor"/>
    </font>
    <font>
      <b/>
      <sz val="16"/>
      <name val="Calibri"/>
      <family val="2"/>
      <scheme val="minor"/>
    </font>
    <font>
      <b/>
      <sz val="12"/>
      <color rgb="FFFF0000"/>
      <name val="Calibri"/>
      <family val="2"/>
      <scheme val="minor"/>
    </font>
    <font>
      <sz val="16"/>
      <name val="Calibri"/>
      <family val="2"/>
      <scheme val="minor"/>
    </font>
    <font>
      <u/>
      <sz val="11"/>
      <name val="Calibri"/>
      <family val="2"/>
      <scheme val="minor"/>
    </font>
    <font>
      <b/>
      <sz val="11"/>
      <name val="Calibri"/>
      <family val="2"/>
    </font>
    <font>
      <sz val="11"/>
      <name val="Arial"/>
      <family val="2"/>
    </font>
    <font>
      <sz val="11"/>
      <name val="Times New Roman"/>
      <family val="1"/>
    </font>
    <font>
      <sz val="11"/>
      <color rgb="FFFF0000"/>
      <name val="Arial"/>
      <family val="2"/>
    </font>
    <font>
      <u/>
      <sz val="11"/>
      <name val="Times New Roman"/>
      <family val="1"/>
    </font>
    <font>
      <sz val="10"/>
      <color rgb="FFFF0000"/>
      <name val="Arial"/>
      <family val="2"/>
    </font>
    <font>
      <u/>
      <sz val="12"/>
      <color rgb="FF0070C0"/>
      <name val="Calibri"/>
      <family val="2"/>
      <scheme val="minor"/>
    </font>
    <font>
      <b/>
      <sz val="13"/>
      <name val="Calibri"/>
      <family val="2"/>
    </font>
    <font>
      <sz val="12"/>
      <name val="Calibri"/>
      <family val="2"/>
    </font>
    <font>
      <sz val="12"/>
      <color rgb="FFFF0000"/>
      <name val="Calibri"/>
      <family val="2"/>
    </font>
    <font>
      <b/>
      <u/>
      <sz val="12"/>
      <name val="Calibri"/>
      <family val="2"/>
      <scheme val="minor"/>
    </font>
    <font>
      <b/>
      <sz val="12"/>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darkGray">
        <bgColor theme="0"/>
      </patternFill>
    </fill>
    <fill>
      <patternFill patternType="solid">
        <fgColor theme="3" tint="0.399975585192419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00"/>
        <bgColor indexed="64"/>
      </patternFill>
    </fill>
  </fills>
  <borders count="29">
    <border>
      <left/>
      <right/>
      <top/>
      <bottom/>
      <diagonal/>
    </border>
    <border>
      <left/>
      <right/>
      <top style="double">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4" fontId="3" fillId="0" borderId="0"/>
    <xf numFmtId="3" fontId="3" fillId="0" borderId="0"/>
    <xf numFmtId="164" fontId="3" fillId="0" borderId="0"/>
    <xf numFmtId="18" fontId="3" fillId="0" borderId="0"/>
    <xf numFmtId="2" fontId="3" fillId="0" borderId="0"/>
    <xf numFmtId="0" fontId="1" fillId="0" borderId="0"/>
    <xf numFmtId="0" fontId="2" fillId="0" borderId="0"/>
    <xf numFmtId="0" fontId="3" fillId="0" borderId="1"/>
  </cellStyleXfs>
  <cellXfs count="245">
    <xf numFmtId="0" fontId="0" fillId="0" borderId="0" xfId="0"/>
    <xf numFmtId="0" fontId="5" fillId="0" borderId="2" xfId="1" applyNumberFormat="1" applyFont="1" applyBorder="1" applyProtection="1">
      <protection locked="0"/>
    </xf>
    <xf numFmtId="0" fontId="5" fillId="0" borderId="2" xfId="0" applyFont="1" applyBorder="1" applyProtection="1">
      <protection locked="0"/>
    </xf>
    <xf numFmtId="0" fontId="5" fillId="2" borderId="2" xfId="1" applyNumberFormat="1" applyFont="1" applyFill="1" applyBorder="1" applyProtection="1">
      <protection locked="0"/>
    </xf>
    <xf numFmtId="0" fontId="5" fillId="2" borderId="2" xfId="0" applyFont="1" applyFill="1" applyBorder="1" applyProtection="1">
      <protection locked="0"/>
    </xf>
    <xf numFmtId="0" fontId="5" fillId="4" borderId="2" xfId="1" applyNumberFormat="1" applyFont="1" applyFill="1" applyBorder="1" applyProtection="1">
      <protection locked="0"/>
    </xf>
    <xf numFmtId="0" fontId="5" fillId="4" borderId="2" xfId="0" applyFont="1" applyFill="1" applyBorder="1" applyProtection="1">
      <protection locked="0"/>
    </xf>
    <xf numFmtId="0" fontId="7" fillId="0" borderId="2" xfId="1" applyNumberFormat="1" applyFont="1" applyBorder="1" applyProtection="1">
      <protection locked="0"/>
    </xf>
    <xf numFmtId="3" fontId="5" fillId="0" borderId="2" xfId="1" applyNumberFormat="1" applyFont="1" applyBorder="1" applyProtection="1">
      <protection locked="0"/>
    </xf>
    <xf numFmtId="3" fontId="5" fillId="0" borderId="2" xfId="0" applyNumberFormat="1" applyFont="1" applyBorder="1" applyProtection="1">
      <protection locked="0"/>
    </xf>
    <xf numFmtId="166" fontId="5" fillId="0" borderId="2" xfId="0" applyNumberFormat="1" applyFont="1" applyBorder="1" applyProtection="1">
      <protection locked="0"/>
    </xf>
    <xf numFmtId="3" fontId="5" fillId="0" borderId="0" xfId="0" applyNumberFormat="1" applyFont="1" applyProtection="1">
      <protection locked="0"/>
    </xf>
    <xf numFmtId="3" fontId="5" fillId="0" borderId="3" xfId="0" applyNumberFormat="1" applyFont="1" applyBorder="1" applyProtection="1">
      <protection locked="0"/>
    </xf>
    <xf numFmtId="3" fontId="5" fillId="0" borderId="2" xfId="1" applyNumberFormat="1" applyFont="1" applyBorder="1"/>
    <xf numFmtId="3" fontId="5" fillId="2" borderId="2" xfId="1" applyNumberFormat="1" applyFont="1" applyFill="1" applyBorder="1"/>
    <xf numFmtId="0" fontId="5" fillId="5" borderId="8" xfId="1" applyNumberFormat="1" applyFont="1" applyFill="1" applyBorder="1" applyProtection="1">
      <protection locked="0"/>
    </xf>
    <xf numFmtId="0" fontId="5" fillId="5" borderId="9" xfId="1" applyNumberFormat="1" applyFont="1" applyFill="1" applyBorder="1" applyProtection="1">
      <protection locked="0"/>
    </xf>
    <xf numFmtId="0" fontId="5" fillId="5" borderId="0" xfId="0" applyFont="1" applyFill="1" applyProtection="1">
      <protection locked="0"/>
    </xf>
    <xf numFmtId="0" fontId="5" fillId="4" borderId="4" xfId="1" applyNumberFormat="1" applyFont="1" applyFill="1" applyBorder="1" applyProtection="1">
      <protection locked="0"/>
    </xf>
    <xf numFmtId="3" fontId="5" fillId="5" borderId="8" xfId="1" applyNumberFormat="1" applyFont="1" applyFill="1" applyBorder="1" applyProtection="1">
      <protection locked="0"/>
    </xf>
    <xf numFmtId="3" fontId="5" fillId="4" borderId="2" xfId="0" applyNumberFormat="1" applyFont="1" applyFill="1" applyBorder="1" applyProtection="1">
      <protection locked="0"/>
    </xf>
    <xf numFmtId="3" fontId="5" fillId="2" borderId="2" xfId="0" applyNumberFormat="1" applyFont="1" applyFill="1" applyBorder="1" applyProtection="1">
      <protection locked="0"/>
    </xf>
    <xf numFmtId="3" fontId="5" fillId="0" borderId="2" xfId="0" applyNumberFormat="1" applyFont="1" applyBorder="1"/>
    <xf numFmtId="3" fontId="5" fillId="2" borderId="2" xfId="0" applyNumberFormat="1" applyFont="1" applyFill="1" applyBorder="1"/>
    <xf numFmtId="3" fontId="5" fillId="4" borderId="2" xfId="0" applyNumberFormat="1" applyFont="1" applyFill="1" applyBorder="1"/>
    <xf numFmtId="3" fontId="5" fillId="5" borderId="2" xfId="0" applyNumberFormat="1" applyFont="1" applyFill="1" applyBorder="1"/>
    <xf numFmtId="3" fontId="5" fillId="0" borderId="2" xfId="0" applyNumberFormat="1" applyFont="1" applyBorder="1" applyAlignment="1">
      <alignment horizontal="center"/>
    </xf>
    <xf numFmtId="3" fontId="8" fillId="5" borderId="8" xfId="1" applyNumberFormat="1" applyFont="1" applyFill="1" applyBorder="1" applyProtection="1">
      <protection locked="0"/>
    </xf>
    <xf numFmtId="3" fontId="5" fillId="5" borderId="0" xfId="1" applyNumberFormat="1" applyFont="1" applyFill="1" applyProtection="1">
      <protection locked="0"/>
    </xf>
    <xf numFmtId="3" fontId="10" fillId="0" borderId="2" xfId="1" applyNumberFormat="1" applyFont="1" applyBorder="1" applyProtection="1">
      <protection locked="0"/>
    </xf>
    <xf numFmtId="0" fontId="5" fillId="5" borderId="11" xfId="0" applyFont="1" applyFill="1" applyBorder="1" applyProtection="1">
      <protection locked="0"/>
    </xf>
    <xf numFmtId="0" fontId="5" fillId="5" borderId="12" xfId="0" applyFont="1" applyFill="1" applyBorder="1" applyAlignment="1" applyProtection="1">
      <alignment horizontal="center"/>
      <protection locked="0"/>
    </xf>
    <xf numFmtId="0" fontId="5" fillId="2" borderId="3" xfId="0" applyFont="1" applyFill="1" applyBorder="1" applyProtection="1">
      <protection locked="0"/>
    </xf>
    <xf numFmtId="0" fontId="11" fillId="0" borderId="2" xfId="0" applyFont="1" applyBorder="1" applyProtection="1">
      <protection locked="0"/>
    </xf>
    <xf numFmtId="0" fontId="5" fillId="4" borderId="4" xfId="0" applyFont="1" applyFill="1" applyBorder="1" applyProtection="1">
      <protection locked="0"/>
    </xf>
    <xf numFmtId="0" fontId="13" fillId="4" borderId="2" xfId="1" applyNumberFormat="1" applyFont="1" applyFill="1" applyBorder="1" applyAlignment="1" applyProtection="1">
      <alignment horizontal="center"/>
      <protection locked="0"/>
    </xf>
    <xf numFmtId="0" fontId="14" fillId="0" borderId="2" xfId="0" applyFont="1" applyBorder="1" applyProtection="1">
      <protection locked="0"/>
    </xf>
    <xf numFmtId="3" fontId="10" fillId="0" borderId="2" xfId="0" applyNumberFormat="1" applyFont="1" applyBorder="1" applyProtection="1">
      <protection locked="0"/>
    </xf>
    <xf numFmtId="0" fontId="10" fillId="0" borderId="2" xfId="0" applyFont="1" applyBorder="1" applyProtection="1">
      <protection locked="0"/>
    </xf>
    <xf numFmtId="0" fontId="10" fillId="4" borderId="2" xfId="0" applyFont="1" applyFill="1" applyBorder="1" applyProtection="1">
      <protection locked="0"/>
    </xf>
    <xf numFmtId="0" fontId="14" fillId="4" borderId="2" xfId="0" applyFont="1" applyFill="1" applyBorder="1" applyProtection="1">
      <protection locked="0"/>
    </xf>
    <xf numFmtId="0" fontId="7" fillId="4" borderId="2" xfId="1" applyNumberFormat="1" applyFont="1" applyFill="1" applyBorder="1" applyProtection="1">
      <protection locked="0"/>
    </xf>
    <xf numFmtId="0" fontId="5" fillId="5" borderId="8" xfId="0" applyFont="1" applyFill="1" applyBorder="1" applyProtection="1">
      <protection locked="0"/>
    </xf>
    <xf numFmtId="0" fontId="5" fillId="5" borderId="9" xfId="0" applyFont="1" applyFill="1" applyBorder="1" applyProtection="1">
      <protection locked="0"/>
    </xf>
    <xf numFmtId="165" fontId="5" fillId="5" borderId="0" xfId="0" applyNumberFormat="1" applyFont="1" applyFill="1" applyProtection="1">
      <protection locked="0"/>
    </xf>
    <xf numFmtId="3" fontId="5" fillId="3" borderId="2" xfId="0" applyNumberFormat="1" applyFont="1" applyFill="1" applyBorder="1"/>
    <xf numFmtId="3" fontId="15" fillId="5" borderId="10" xfId="1" applyNumberFormat="1" applyFont="1" applyFill="1" applyBorder="1" applyProtection="1">
      <protection locked="0"/>
    </xf>
    <xf numFmtId="3" fontId="8" fillId="5" borderId="12" xfId="1" applyNumberFormat="1" applyFont="1" applyFill="1" applyBorder="1" applyProtection="1">
      <protection locked="0"/>
    </xf>
    <xf numFmtId="3" fontId="8" fillId="5" borderId="7" xfId="1" applyNumberFormat="1" applyFont="1" applyFill="1" applyBorder="1" applyAlignment="1" applyProtection="1">
      <alignment horizontal="right"/>
      <protection locked="0"/>
    </xf>
    <xf numFmtId="3" fontId="8" fillId="5" borderId="0" xfId="1" applyNumberFormat="1" applyFont="1" applyFill="1" applyAlignment="1" applyProtection="1">
      <alignment horizontal="center"/>
      <protection locked="0"/>
    </xf>
    <xf numFmtId="3" fontId="8" fillId="5" borderId="8" xfId="1" applyNumberFormat="1" applyFont="1" applyFill="1" applyBorder="1" applyAlignment="1" applyProtection="1">
      <alignment horizontal="center"/>
      <protection locked="0"/>
    </xf>
    <xf numFmtId="3" fontId="8" fillId="5" borderId="9" xfId="1" applyNumberFormat="1" applyFont="1" applyFill="1" applyBorder="1" applyAlignment="1" applyProtection="1">
      <alignment horizontal="center"/>
      <protection locked="0"/>
    </xf>
    <xf numFmtId="0" fontId="5" fillId="5" borderId="2" xfId="1" applyNumberFormat="1" applyFont="1" applyFill="1" applyBorder="1" applyAlignment="1" applyProtection="1">
      <alignment horizontal="right"/>
      <protection locked="0"/>
    </xf>
    <xf numFmtId="0" fontId="5" fillId="5" borderId="2" xfId="0" applyFont="1" applyFill="1" applyBorder="1" applyAlignment="1" applyProtection="1">
      <alignment horizontal="right"/>
      <protection locked="0"/>
    </xf>
    <xf numFmtId="0" fontId="5" fillId="5" borderId="2" xfId="1" applyNumberFormat="1" applyFont="1" applyFill="1" applyBorder="1" applyAlignment="1" applyProtection="1">
      <alignment horizontal="left"/>
      <protection locked="0"/>
    </xf>
    <xf numFmtId="0" fontId="5" fillId="5" borderId="2" xfId="1" applyNumberFormat="1" applyFont="1" applyFill="1" applyBorder="1" applyAlignment="1" applyProtection="1">
      <alignment horizontal="center"/>
      <protection locked="0"/>
    </xf>
    <xf numFmtId="0" fontId="12" fillId="5" borderId="10" xfId="0" applyFont="1" applyFill="1" applyBorder="1"/>
    <xf numFmtId="0" fontId="13" fillId="5" borderId="10" xfId="0" applyFont="1" applyFill="1" applyBorder="1" applyAlignment="1">
      <alignment horizontal="right"/>
    </xf>
    <xf numFmtId="0" fontId="13" fillId="5" borderId="6" xfId="0" applyFont="1" applyFill="1" applyBorder="1" applyAlignment="1">
      <alignment horizontal="right"/>
    </xf>
    <xf numFmtId="0" fontId="5" fillId="5" borderId="2" xfId="0" applyFont="1" applyFill="1" applyBorder="1"/>
    <xf numFmtId="167" fontId="5" fillId="0" borderId="2" xfId="0" applyNumberFormat="1" applyFont="1" applyBorder="1"/>
    <xf numFmtId="0" fontId="5" fillId="3" borderId="2" xfId="0" applyFont="1" applyFill="1" applyBorder="1"/>
    <xf numFmtId="0" fontId="5" fillId="3" borderId="3" xfId="0" applyFont="1" applyFill="1" applyBorder="1"/>
    <xf numFmtId="166" fontId="5" fillId="0" borderId="2" xfId="0" applyNumberFormat="1" applyFont="1" applyBorder="1"/>
    <xf numFmtId="0" fontId="5" fillId="5" borderId="5" xfId="1" applyNumberFormat="1" applyFont="1" applyFill="1" applyBorder="1"/>
    <xf numFmtId="0" fontId="6" fillId="5" borderId="10" xfId="0" applyFont="1" applyFill="1" applyBorder="1"/>
    <xf numFmtId="0" fontId="5" fillId="5" borderId="10" xfId="1" applyNumberFormat="1" applyFont="1" applyFill="1" applyBorder="1"/>
    <xf numFmtId="0" fontId="5" fillId="5" borderId="6" xfId="0" applyFont="1" applyFill="1" applyBorder="1" applyAlignment="1">
      <alignment horizontal="left"/>
    </xf>
    <xf numFmtId="0" fontId="5" fillId="2" borderId="3" xfId="0" applyFont="1" applyFill="1" applyBorder="1"/>
    <xf numFmtId="0" fontId="8" fillId="5" borderId="2" xfId="0" applyFont="1" applyFill="1" applyBorder="1" applyAlignment="1">
      <alignment horizontal="right"/>
    </xf>
    <xf numFmtId="3" fontId="9" fillId="2" borderId="3" xfId="1" applyNumberFormat="1" applyFont="1" applyFill="1" applyBorder="1"/>
    <xf numFmtId="3" fontId="5" fillId="2" borderId="3" xfId="1" applyNumberFormat="1" applyFont="1" applyFill="1" applyBorder="1"/>
    <xf numFmtId="3" fontId="5" fillId="5" borderId="5" xfId="1" applyNumberFormat="1" applyFont="1" applyFill="1" applyBorder="1"/>
    <xf numFmtId="3" fontId="8" fillId="5" borderId="10" xfId="1" applyNumberFormat="1" applyFont="1" applyFill="1" applyBorder="1" applyAlignment="1">
      <alignment horizontal="right"/>
    </xf>
    <xf numFmtId="3" fontId="8" fillId="5" borderId="6" xfId="1" applyNumberFormat="1" applyFont="1" applyFill="1" applyBorder="1" applyAlignment="1">
      <alignment horizontal="right"/>
    </xf>
    <xf numFmtId="3" fontId="9" fillId="2" borderId="2" xfId="1" applyNumberFormat="1" applyFont="1" applyFill="1" applyBorder="1"/>
    <xf numFmtId="3" fontId="5" fillId="5" borderId="2" xfId="1" applyNumberFormat="1" applyFont="1" applyFill="1" applyBorder="1"/>
    <xf numFmtId="3" fontId="5" fillId="2" borderId="13" xfId="0" applyNumberFormat="1" applyFont="1" applyFill="1" applyBorder="1"/>
    <xf numFmtId="3" fontId="5" fillId="2" borderId="14" xfId="0" applyNumberFormat="1" applyFont="1" applyFill="1" applyBorder="1"/>
    <xf numFmtId="3" fontId="5" fillId="2" borderId="4" xfId="0" applyNumberFormat="1" applyFont="1" applyFill="1" applyBorder="1"/>
    <xf numFmtId="3" fontId="5" fillId="0" borderId="4" xfId="0" applyNumberFormat="1" applyFont="1" applyBorder="1" applyProtection="1">
      <protection locked="0"/>
    </xf>
    <xf numFmtId="3" fontId="5" fillId="0" borderId="13" xfId="1" applyNumberFormat="1" applyFont="1" applyBorder="1"/>
    <xf numFmtId="3" fontId="5" fillId="4" borderId="4" xfId="0" applyNumberFormat="1" applyFont="1" applyFill="1" applyBorder="1" applyProtection="1">
      <protection locked="0"/>
    </xf>
    <xf numFmtId="3" fontId="5" fillId="4" borderId="8" xfId="0" applyNumberFormat="1" applyFont="1" applyFill="1" applyBorder="1" applyAlignment="1" applyProtection="1">
      <alignment horizontal="center"/>
      <protection locked="0"/>
    </xf>
    <xf numFmtId="3" fontId="5" fillId="4" borderId="9" xfId="0" applyNumberFormat="1" applyFont="1" applyFill="1" applyBorder="1" applyAlignment="1" applyProtection="1">
      <alignment horizontal="center"/>
      <protection locked="0"/>
    </xf>
    <xf numFmtId="3" fontId="5" fillId="4" borderId="0" xfId="0" applyNumberFormat="1" applyFont="1" applyFill="1" applyAlignment="1" applyProtection="1">
      <alignment horizontal="center"/>
      <protection locked="0"/>
    </xf>
    <xf numFmtId="3" fontId="5" fillId="4" borderId="11" xfId="0" applyNumberFormat="1" applyFont="1" applyFill="1" applyBorder="1" applyAlignment="1" applyProtection="1">
      <alignment horizontal="center"/>
      <protection locked="0"/>
    </xf>
    <xf numFmtId="3" fontId="5" fillId="0" borderId="5" xfId="0" applyNumberFormat="1" applyFont="1" applyBorder="1" applyAlignment="1">
      <alignment horizontal="center"/>
    </xf>
    <xf numFmtId="3" fontId="5" fillId="0" borderId="8" xfId="0" applyNumberFormat="1" applyFont="1" applyBorder="1" applyAlignment="1">
      <alignment horizontal="center"/>
    </xf>
    <xf numFmtId="3" fontId="5" fillId="0" borderId="9" xfId="0" applyNumberFormat="1" applyFont="1" applyBorder="1" applyAlignment="1">
      <alignment horizontal="center"/>
    </xf>
    <xf numFmtId="3" fontId="5" fillId="0" borderId="10" xfId="0" applyNumberFormat="1" applyFont="1" applyBorder="1" applyAlignment="1">
      <alignment horizontal="center"/>
    </xf>
    <xf numFmtId="3" fontId="5" fillId="0" borderId="0" xfId="0" applyNumberFormat="1" applyFont="1" applyAlignment="1">
      <alignment horizontal="center"/>
    </xf>
    <xf numFmtId="3" fontId="5" fillId="0" borderId="11" xfId="0" applyNumberFormat="1" applyFont="1" applyBorder="1" applyAlignment="1">
      <alignment horizontal="center"/>
    </xf>
    <xf numFmtId="0" fontId="17" fillId="0" borderId="0" xfId="0" applyFont="1"/>
    <xf numFmtId="5" fontId="17" fillId="0" borderId="0" xfId="0" applyNumberFormat="1" applyFont="1"/>
    <xf numFmtId="0" fontId="18" fillId="0" borderId="0" xfId="0" applyFont="1" applyAlignment="1">
      <alignment horizontal="left" wrapText="1"/>
    </xf>
    <xf numFmtId="0" fontId="19" fillId="0" borderId="0" xfId="0" applyFont="1"/>
    <xf numFmtId="0" fontId="21" fillId="0" borderId="0" xfId="0" applyFont="1"/>
    <xf numFmtId="0" fontId="18" fillId="4" borderId="0" xfId="0" applyFont="1" applyFill="1"/>
    <xf numFmtId="3" fontId="5" fillId="2" borderId="5" xfId="0" applyNumberFormat="1" applyFont="1" applyFill="1" applyBorder="1" applyAlignment="1">
      <alignment horizontal="center"/>
    </xf>
    <xf numFmtId="3" fontId="5" fillId="2" borderId="8" xfId="0" applyNumberFormat="1" applyFont="1" applyFill="1" applyBorder="1" applyAlignment="1">
      <alignment horizontal="center"/>
    </xf>
    <xf numFmtId="3" fontId="5" fillId="2" borderId="9" xfId="0" applyNumberFormat="1" applyFont="1" applyFill="1" applyBorder="1" applyAlignment="1">
      <alignment horizontal="center"/>
    </xf>
    <xf numFmtId="3" fontId="5" fillId="2" borderId="10" xfId="0" applyNumberFormat="1" applyFont="1" applyFill="1" applyBorder="1" applyAlignment="1">
      <alignment horizontal="center"/>
    </xf>
    <xf numFmtId="3" fontId="5" fillId="2" borderId="0" xfId="0" applyNumberFormat="1" applyFont="1" applyFill="1" applyAlignment="1">
      <alignment horizontal="center"/>
    </xf>
    <xf numFmtId="3" fontId="5" fillId="2" borderId="11" xfId="0" applyNumberFormat="1" applyFont="1" applyFill="1" applyBorder="1" applyAlignment="1">
      <alignment horizontal="center"/>
    </xf>
    <xf numFmtId="3" fontId="5" fillId="2" borderId="6" xfId="0" applyNumberFormat="1" applyFont="1" applyFill="1" applyBorder="1" applyAlignment="1">
      <alignment horizontal="center"/>
    </xf>
    <xf numFmtId="3" fontId="5" fillId="2" borderId="12" xfId="0" applyNumberFormat="1" applyFont="1" applyFill="1" applyBorder="1" applyAlignment="1">
      <alignment horizontal="center"/>
    </xf>
    <xf numFmtId="3" fontId="5" fillId="2" borderId="7" xfId="0" applyNumberFormat="1" applyFont="1" applyFill="1" applyBorder="1" applyAlignment="1">
      <alignment horizontal="center"/>
    </xf>
    <xf numFmtId="3" fontId="5" fillId="0" borderId="4" xfId="1" applyNumberFormat="1" applyFont="1" applyBorder="1" applyProtection="1">
      <protection locked="0"/>
    </xf>
    <xf numFmtId="3" fontId="5" fillId="2" borderId="15" xfId="1" applyNumberFormat="1" applyFont="1" applyFill="1" applyBorder="1"/>
    <xf numFmtId="3" fontId="5" fillId="0" borderId="3" xfId="1" applyNumberFormat="1" applyFont="1" applyBorder="1" applyProtection="1">
      <protection locked="0"/>
    </xf>
    <xf numFmtId="3" fontId="5" fillId="0" borderId="15" xfId="1" applyNumberFormat="1" applyFont="1" applyBorder="1"/>
    <xf numFmtId="3" fontId="5" fillId="0" borderId="3" xfId="1" applyNumberFormat="1" applyFont="1" applyBorder="1"/>
    <xf numFmtId="3" fontId="5" fillId="0" borderId="16" xfId="1" applyNumberFormat="1" applyFont="1" applyBorder="1"/>
    <xf numFmtId="3" fontId="5" fillId="0" borderId="13" xfId="1" applyNumberFormat="1" applyFont="1" applyBorder="1" applyProtection="1">
      <protection locked="0"/>
    </xf>
    <xf numFmtId="3" fontId="5" fillId="0" borderId="15" xfId="1" applyNumberFormat="1" applyFont="1" applyBorder="1" applyProtection="1">
      <protection locked="0"/>
    </xf>
    <xf numFmtId="3" fontId="5" fillId="0" borderId="20" xfId="1" applyNumberFormat="1" applyFont="1" applyBorder="1" applyProtection="1">
      <protection locked="0"/>
    </xf>
    <xf numFmtId="3" fontId="5" fillId="0" borderId="21" xfId="1" applyNumberFormat="1" applyFont="1" applyBorder="1" applyProtection="1">
      <protection locked="0"/>
    </xf>
    <xf numFmtId="3" fontId="5" fillId="0" borderId="22" xfId="1" applyNumberFormat="1" applyFont="1" applyBorder="1" applyProtection="1">
      <protection locked="0"/>
    </xf>
    <xf numFmtId="3" fontId="5" fillId="0" borderId="23" xfId="1" applyNumberFormat="1" applyFont="1" applyBorder="1" applyProtection="1">
      <protection locked="0"/>
    </xf>
    <xf numFmtId="3" fontId="5" fillId="0" borderId="24" xfId="1" applyNumberFormat="1" applyFont="1" applyBorder="1" applyProtection="1">
      <protection locked="0"/>
    </xf>
    <xf numFmtId="0" fontId="18" fillId="0" borderId="0" xfId="0" applyFont="1" applyAlignment="1">
      <alignment horizontal="left" vertical="top"/>
    </xf>
    <xf numFmtId="0" fontId="28" fillId="0" borderId="0" xfId="0" applyFont="1"/>
    <xf numFmtId="0" fontId="5" fillId="0" borderId="0" xfId="0" applyFont="1" applyAlignment="1">
      <alignment horizontal="left" vertical="top" wrapText="1"/>
    </xf>
    <xf numFmtId="0" fontId="5" fillId="0" borderId="0" xfId="0" applyFont="1"/>
    <xf numFmtId="42" fontId="18" fillId="4" borderId="17" xfId="0" applyNumberFormat="1" applyFont="1" applyFill="1" applyBorder="1" applyAlignment="1">
      <alignment vertical="center" wrapText="1"/>
    </xf>
    <xf numFmtId="42" fontId="18" fillId="0" borderId="17" xfId="0" applyNumberFormat="1" applyFont="1" applyBorder="1" applyAlignment="1">
      <alignment vertical="center" wrapText="1"/>
    </xf>
    <xf numFmtId="0" fontId="18" fillId="0" borderId="0" xfId="0" applyFont="1" applyAlignment="1">
      <alignment vertical="center" wrapText="1"/>
    </xf>
    <xf numFmtId="42" fontId="18" fillId="4" borderId="0" xfId="0" applyNumberFormat="1" applyFont="1" applyFill="1" applyAlignment="1">
      <alignment vertical="top" wrapText="1"/>
    </xf>
    <xf numFmtId="42" fontId="18" fillId="0" borderId="0" xfId="0" applyNumberFormat="1" applyFont="1" applyAlignment="1">
      <alignment vertical="top" wrapText="1"/>
    </xf>
    <xf numFmtId="42" fontId="18" fillId="4" borderId="0" xfId="0" applyNumberFormat="1" applyFont="1" applyFill="1" applyAlignment="1">
      <alignment vertical="center" wrapText="1"/>
    </xf>
    <xf numFmtId="42" fontId="31" fillId="4" borderId="0" xfId="0" applyNumberFormat="1" applyFont="1" applyFill="1" applyAlignment="1" applyProtection="1">
      <alignment vertical="center" wrapText="1"/>
      <protection locked="0"/>
    </xf>
    <xf numFmtId="42" fontId="18" fillId="0" borderId="0" xfId="0" applyNumberFormat="1" applyFont="1" applyAlignment="1" applyProtection="1">
      <alignment vertical="center" wrapText="1"/>
      <protection locked="0"/>
    </xf>
    <xf numFmtId="0" fontId="18" fillId="4" borderId="17" xfId="0" applyFont="1" applyFill="1" applyBorder="1" applyAlignment="1">
      <alignment horizontal="left" vertical="center" wrapText="1"/>
    </xf>
    <xf numFmtId="42" fontId="18" fillId="0" borderId="18" xfId="0" applyNumberFormat="1" applyFont="1" applyBorder="1" applyAlignment="1">
      <alignment vertical="center"/>
    </xf>
    <xf numFmtId="0" fontId="17" fillId="0" borderId="17" xfId="0" applyFont="1" applyBorder="1" applyAlignment="1">
      <alignment vertical="center" wrapText="1"/>
    </xf>
    <xf numFmtId="0" fontId="18" fillId="0" borderId="17" xfId="0" applyFont="1" applyBorder="1" applyAlignment="1" applyProtection="1">
      <alignment vertical="center" wrapText="1"/>
      <protection locked="0"/>
    </xf>
    <xf numFmtId="0" fontId="18" fillId="0" borderId="17" xfId="0" applyFont="1" applyBorder="1" applyAlignment="1">
      <alignment vertical="center" wrapText="1"/>
    </xf>
    <xf numFmtId="0" fontId="18" fillId="7" borderId="17" xfId="0" applyFont="1" applyFill="1" applyBorder="1" applyAlignment="1">
      <alignment vertical="center" wrapText="1"/>
    </xf>
    <xf numFmtId="0" fontId="18" fillId="6" borderId="17" xfId="0" applyFont="1" applyFill="1" applyBorder="1" applyAlignment="1">
      <alignment horizontal="left" wrapText="1"/>
    </xf>
    <xf numFmtId="5" fontId="9" fillId="6" borderId="17" xfId="1" applyNumberFormat="1" applyFont="1" applyFill="1" applyBorder="1" applyAlignment="1" applyProtection="1">
      <alignment wrapText="1"/>
      <protection locked="0"/>
    </xf>
    <xf numFmtId="0" fontId="18" fillId="6" borderId="17" xfId="0" applyFont="1" applyFill="1" applyBorder="1"/>
    <xf numFmtId="0" fontId="18" fillId="8" borderId="17" xfId="0" applyFont="1" applyFill="1" applyBorder="1"/>
    <xf numFmtId="0" fontId="19" fillId="8" borderId="17" xfId="0" applyFont="1" applyFill="1" applyBorder="1" applyAlignment="1">
      <alignment wrapText="1"/>
    </xf>
    <xf numFmtId="0" fontId="17" fillId="8" borderId="17" xfId="0" applyFont="1" applyFill="1" applyBorder="1"/>
    <xf numFmtId="5" fontId="17" fillId="8" borderId="17" xfId="0" applyNumberFormat="1" applyFont="1" applyFill="1" applyBorder="1"/>
    <xf numFmtId="0" fontId="18" fillId="6" borderId="25" xfId="0" applyFont="1" applyFill="1" applyBorder="1"/>
    <xf numFmtId="0" fontId="18" fillId="6" borderId="19" xfId="0" applyFont="1" applyFill="1" applyBorder="1"/>
    <xf numFmtId="0" fontId="19" fillId="0" borderId="17" xfId="0" applyFont="1" applyBorder="1" applyAlignment="1" applyProtection="1">
      <alignment wrapText="1"/>
      <protection locked="0"/>
    </xf>
    <xf numFmtId="0" fontId="17" fillId="0" borderId="17" xfId="0" applyFont="1" applyBorder="1" applyProtection="1">
      <protection locked="0"/>
    </xf>
    <xf numFmtId="5" fontId="17" fillId="0" borderId="17" xfId="0" applyNumberFormat="1" applyFont="1" applyBorder="1" applyProtection="1">
      <protection locked="0"/>
    </xf>
    <xf numFmtId="0" fontId="5" fillId="5" borderId="2" xfId="1" applyNumberFormat="1" applyFont="1" applyFill="1" applyBorder="1" applyAlignment="1">
      <alignment horizontal="right"/>
    </xf>
    <xf numFmtId="0" fontId="5" fillId="5" borderId="2" xfId="0" applyFont="1" applyFill="1" applyBorder="1" applyAlignment="1">
      <alignment horizontal="right"/>
    </xf>
    <xf numFmtId="0" fontId="8" fillId="5" borderId="2" xfId="1" applyNumberFormat="1" applyFont="1" applyFill="1" applyBorder="1" applyAlignment="1">
      <alignment horizontal="right"/>
    </xf>
    <xf numFmtId="3" fontId="5" fillId="5" borderId="13" xfId="1" applyNumberFormat="1" applyFont="1" applyFill="1" applyBorder="1"/>
    <xf numFmtId="0" fontId="5" fillId="5" borderId="2" xfId="1" applyNumberFormat="1" applyFont="1" applyFill="1" applyBorder="1"/>
    <xf numFmtId="0" fontId="18" fillId="7" borderId="17" xfId="0" applyFont="1" applyFill="1" applyBorder="1" applyAlignment="1">
      <alignment horizontal="left" wrapText="1"/>
    </xf>
    <xf numFmtId="0" fontId="20" fillId="9" borderId="17" xfId="0" applyFont="1" applyFill="1" applyBorder="1" applyAlignment="1">
      <alignment wrapText="1"/>
    </xf>
    <xf numFmtId="0" fontId="27" fillId="0" borderId="0" xfId="0" applyFont="1" applyAlignment="1">
      <alignment horizontal="left" vertical="top" wrapText="1"/>
    </xf>
    <xf numFmtId="0" fontId="24" fillId="0" borderId="0" xfId="0" applyFont="1" applyAlignment="1">
      <alignment vertical="top" wrapText="1"/>
    </xf>
    <xf numFmtId="0" fontId="25" fillId="0" borderId="0" xfId="0" applyFont="1" applyAlignment="1">
      <alignment horizontal="left" vertical="top" wrapText="1"/>
    </xf>
    <xf numFmtId="0" fontId="17" fillId="0" borderId="0" xfId="0" applyFont="1" applyAlignment="1">
      <alignment horizontal="left" vertical="top" wrapText="1"/>
    </xf>
    <xf numFmtId="0" fontId="20"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34" fillId="0" borderId="0" xfId="0" applyFont="1" applyAlignment="1">
      <alignment vertical="top" wrapText="1"/>
    </xf>
    <xf numFmtId="0" fontId="36" fillId="0" borderId="0" xfId="0" applyFont="1" applyAlignment="1">
      <alignment vertical="top" wrapText="1"/>
    </xf>
    <xf numFmtId="0" fontId="16" fillId="5" borderId="10" xfId="0" applyFont="1" applyFill="1" applyBorder="1" applyProtection="1">
      <protection locked="0"/>
    </xf>
    <xf numFmtId="0" fontId="15" fillId="5" borderId="5" xfId="0" applyFont="1" applyFill="1" applyBorder="1" applyProtection="1">
      <protection locked="0"/>
    </xf>
    <xf numFmtId="0" fontId="18" fillId="4" borderId="17" xfId="0" applyFont="1" applyFill="1" applyBorder="1" applyAlignment="1" applyProtection="1">
      <alignment horizontal="left" wrapText="1"/>
      <protection locked="0"/>
    </xf>
    <xf numFmtId="42" fontId="18" fillId="4" borderId="0" xfId="0" applyNumberFormat="1" applyFont="1" applyFill="1" applyAlignment="1" applyProtection="1">
      <alignment vertical="center" wrapText="1"/>
      <protection locked="0"/>
    </xf>
    <xf numFmtId="0" fontId="0" fillId="4" borderId="0" xfId="0" applyFill="1"/>
    <xf numFmtId="0" fontId="5" fillId="4" borderId="0" xfId="0" applyFont="1" applyFill="1"/>
    <xf numFmtId="42" fontId="18" fillId="4" borderId="18" xfId="0" applyNumberFormat="1" applyFont="1" applyFill="1" applyBorder="1" applyAlignment="1">
      <alignment vertical="center" wrapText="1"/>
    </xf>
    <xf numFmtId="0" fontId="29" fillId="0" borderId="0" xfId="0" applyFont="1" applyAlignment="1">
      <alignment horizontal="left" wrapText="1"/>
    </xf>
    <xf numFmtId="0" fontId="40" fillId="0" borderId="0" xfId="0" applyFont="1" applyAlignment="1">
      <alignment vertical="top" wrapText="1"/>
    </xf>
    <xf numFmtId="0" fontId="41" fillId="0" borderId="0" xfId="0" applyFont="1" applyAlignment="1">
      <alignment vertical="top" wrapText="1"/>
    </xf>
    <xf numFmtId="0" fontId="29" fillId="10" borderId="17" xfId="0" applyFont="1" applyFill="1" applyBorder="1" applyAlignment="1">
      <alignment horizontal="left" vertical="top" wrapText="1"/>
    </xf>
    <xf numFmtId="0" fontId="18" fillId="10" borderId="17" xfId="0" applyFont="1" applyFill="1" applyBorder="1" applyAlignment="1">
      <alignment horizontal="left" vertical="top" wrapText="1"/>
    </xf>
    <xf numFmtId="0" fontId="5" fillId="10" borderId="17" xfId="0" applyFont="1" applyFill="1" applyBorder="1" applyAlignment="1">
      <alignment vertical="center" wrapText="1"/>
    </xf>
    <xf numFmtId="0" fontId="43" fillId="0" borderId="17" xfId="0" applyFont="1" applyBorder="1" applyAlignment="1">
      <alignment vertical="center" wrapText="1"/>
    </xf>
    <xf numFmtId="42" fontId="29" fillId="10" borderId="17" xfId="0" applyNumberFormat="1" applyFont="1" applyFill="1" applyBorder="1" applyAlignment="1">
      <alignment horizontal="left" vertical="center" wrapText="1"/>
    </xf>
    <xf numFmtId="42" fontId="18" fillId="4" borderId="17" xfId="0" applyNumberFormat="1" applyFont="1" applyFill="1" applyBorder="1" applyAlignment="1">
      <alignment horizontal="left" wrapText="1"/>
    </xf>
    <xf numFmtId="42" fontId="18" fillId="4" borderId="17" xfId="0" applyNumberFormat="1" applyFont="1" applyFill="1" applyBorder="1" applyAlignment="1">
      <alignment horizontal="left" vertical="center" wrapText="1"/>
    </xf>
    <xf numFmtId="42" fontId="18" fillId="4" borderId="17" xfId="0" applyNumberFormat="1" applyFont="1" applyFill="1" applyBorder="1" applyAlignment="1">
      <alignment horizontal="left" vertical="center"/>
    </xf>
    <xf numFmtId="42" fontId="18" fillId="4" borderId="0" xfId="0" applyNumberFormat="1" applyFont="1" applyFill="1" applyAlignment="1">
      <alignment horizontal="left" vertical="center"/>
    </xf>
    <xf numFmtId="42" fontId="18" fillId="11" borderId="17" xfId="0" applyNumberFormat="1" applyFont="1" applyFill="1" applyBorder="1" applyAlignment="1" applyProtection="1">
      <alignment vertical="center" wrapText="1"/>
      <protection locked="0"/>
    </xf>
    <xf numFmtId="0" fontId="44" fillId="11" borderId="0" xfId="0" applyFont="1" applyFill="1" applyAlignment="1">
      <alignment vertical="top" wrapText="1"/>
    </xf>
    <xf numFmtId="42" fontId="18" fillId="0" borderId="26" xfId="0" applyNumberFormat="1" applyFont="1" applyBorder="1" applyAlignment="1" applyProtection="1">
      <alignment vertical="center" wrapText="1"/>
      <protection locked="0"/>
    </xf>
    <xf numFmtId="0" fontId="0" fillId="0" borderId="0" xfId="0"/>
    <xf numFmtId="42" fontId="30" fillId="4" borderId="27" xfId="0" applyNumberFormat="1" applyFont="1" applyFill="1" applyBorder="1" applyAlignment="1">
      <alignment horizontal="left" vertical="center" wrapText="1"/>
    </xf>
    <xf numFmtId="0" fontId="38" fillId="4" borderId="18" xfId="0" applyFont="1" applyFill="1" applyBorder="1" applyAlignment="1">
      <alignment horizontal="left"/>
    </xf>
    <xf numFmtId="0" fontId="17" fillId="0" borderId="27" xfId="0" applyFont="1" applyBorder="1" applyAlignment="1">
      <alignment horizontal="left" wrapText="1"/>
    </xf>
    <xf numFmtId="0" fontId="2" fillId="0" borderId="18" xfId="0" applyFont="1" applyBorder="1" applyAlignment="1">
      <alignment horizontal="left" wrapText="1"/>
    </xf>
    <xf numFmtId="0" fontId="28" fillId="0" borderId="27" xfId="0" applyFont="1" applyBorder="1" applyProtection="1">
      <protection locked="0"/>
    </xf>
    <xf numFmtId="0" fontId="0" fillId="0" borderId="28" xfId="0" applyBorder="1"/>
    <xf numFmtId="0" fontId="0" fillId="0" borderId="18" xfId="0" applyBorder="1"/>
    <xf numFmtId="0" fontId="12" fillId="9" borderId="27" xfId="0" applyFont="1" applyFill="1" applyBorder="1"/>
    <xf numFmtId="0" fontId="0" fillId="9" borderId="18" xfId="0" applyFill="1" applyBorder="1"/>
    <xf numFmtId="0" fontId="22" fillId="6" borderId="17" xfId="0" applyFont="1" applyFill="1" applyBorder="1" applyAlignment="1">
      <alignment wrapText="1"/>
    </xf>
    <xf numFmtId="0" fontId="23" fillId="0" borderId="17" xfId="0" applyFont="1" applyBorder="1" applyAlignment="1">
      <alignment wrapText="1"/>
    </xf>
    <xf numFmtId="0" fontId="12" fillId="9" borderId="17" xfId="0" applyFont="1" applyFill="1" applyBorder="1" applyAlignment="1">
      <alignment wrapText="1"/>
    </xf>
    <xf numFmtId="0" fontId="0" fillId="9" borderId="17" xfId="0" applyFill="1" applyBorder="1" applyAlignment="1">
      <alignment wrapText="1"/>
    </xf>
    <xf numFmtId="0" fontId="5" fillId="5" borderId="13" xfId="0" applyFont="1" applyFill="1" applyBorder="1" applyAlignment="1">
      <alignment horizontal="center"/>
    </xf>
    <xf numFmtId="0" fontId="5" fillId="5" borderId="14" xfId="0" applyFont="1" applyFill="1" applyBorder="1" applyAlignment="1">
      <alignment horizontal="center"/>
    </xf>
    <xf numFmtId="0" fontId="5" fillId="5" borderId="4" xfId="0" applyFont="1" applyFill="1" applyBorder="1" applyAlignment="1">
      <alignment horizontal="center"/>
    </xf>
    <xf numFmtId="3" fontId="5" fillId="4" borderId="8" xfId="0" applyNumberFormat="1" applyFont="1" applyFill="1" applyBorder="1" applyAlignment="1" applyProtection="1">
      <alignment horizontal="center"/>
      <protection locked="0"/>
    </xf>
    <xf numFmtId="3" fontId="5" fillId="4" borderId="9" xfId="0" applyNumberFormat="1" applyFont="1" applyFill="1" applyBorder="1" applyAlignment="1" applyProtection="1">
      <alignment horizontal="center"/>
      <protection locked="0"/>
    </xf>
    <xf numFmtId="3" fontId="5" fillId="4" borderId="0" xfId="0" applyNumberFormat="1" applyFont="1" applyFill="1" applyAlignment="1" applyProtection="1">
      <alignment horizontal="center"/>
      <protection locked="0"/>
    </xf>
    <xf numFmtId="3" fontId="5" fillId="4" borderId="11" xfId="0" applyNumberFormat="1" applyFont="1" applyFill="1" applyBorder="1" applyAlignment="1" applyProtection="1">
      <alignment horizontal="center"/>
      <protection locked="0"/>
    </xf>
    <xf numFmtId="3" fontId="5" fillId="4" borderId="12" xfId="0" applyNumberFormat="1" applyFont="1" applyFill="1" applyBorder="1" applyAlignment="1" applyProtection="1">
      <alignment horizontal="center"/>
      <protection locked="0"/>
    </xf>
    <xf numFmtId="3" fontId="5" fillId="4" borderId="7" xfId="0" applyNumberFormat="1" applyFont="1" applyFill="1" applyBorder="1" applyAlignment="1" applyProtection="1">
      <alignment horizontal="center"/>
      <protection locked="0"/>
    </xf>
    <xf numFmtId="3" fontId="5" fillId="4" borderId="5" xfId="0" applyNumberFormat="1" applyFont="1" applyFill="1" applyBorder="1" applyAlignment="1">
      <alignment horizontal="center"/>
    </xf>
    <xf numFmtId="3" fontId="5" fillId="4" borderId="10" xfId="0" applyNumberFormat="1" applyFont="1" applyFill="1" applyBorder="1" applyAlignment="1">
      <alignment horizontal="center"/>
    </xf>
    <xf numFmtId="3" fontId="5" fillId="4" borderId="6" xfId="0" applyNumberFormat="1" applyFont="1" applyFill="1" applyBorder="1" applyAlignment="1">
      <alignment horizontal="center"/>
    </xf>
    <xf numFmtId="3" fontId="5" fillId="2" borderId="5" xfId="0" applyNumberFormat="1" applyFont="1" applyFill="1" applyBorder="1" applyAlignment="1">
      <alignment horizontal="center"/>
    </xf>
    <xf numFmtId="3" fontId="5" fillId="2" borderId="8" xfId="0" applyNumberFormat="1" applyFont="1" applyFill="1" applyBorder="1" applyAlignment="1">
      <alignment horizontal="center"/>
    </xf>
    <xf numFmtId="3" fontId="5" fillId="2" borderId="9" xfId="0" applyNumberFormat="1" applyFont="1" applyFill="1" applyBorder="1" applyAlignment="1">
      <alignment horizontal="center"/>
    </xf>
    <xf numFmtId="3" fontId="5" fillId="2" borderId="10" xfId="0" applyNumberFormat="1" applyFont="1" applyFill="1" applyBorder="1" applyAlignment="1">
      <alignment horizontal="center"/>
    </xf>
    <xf numFmtId="3" fontId="5" fillId="2" borderId="0" xfId="0" applyNumberFormat="1" applyFont="1" applyFill="1" applyAlignment="1">
      <alignment horizontal="center"/>
    </xf>
    <xf numFmtId="3" fontId="5" fillId="2" borderId="11" xfId="0" applyNumberFormat="1" applyFont="1" applyFill="1" applyBorder="1" applyAlignment="1">
      <alignment horizontal="center"/>
    </xf>
    <xf numFmtId="3" fontId="5" fillId="2" borderId="6" xfId="0" applyNumberFormat="1" applyFont="1" applyFill="1" applyBorder="1" applyAlignment="1">
      <alignment horizontal="center"/>
    </xf>
    <xf numFmtId="3" fontId="5" fillId="2" borderId="12" xfId="0" applyNumberFormat="1" applyFont="1" applyFill="1" applyBorder="1" applyAlignment="1">
      <alignment horizontal="center"/>
    </xf>
    <xf numFmtId="3" fontId="5" fillId="2" borderId="7" xfId="0" applyNumberFormat="1" applyFont="1" applyFill="1" applyBorder="1" applyAlignment="1">
      <alignment horizontal="center"/>
    </xf>
    <xf numFmtId="3" fontId="5" fillId="2" borderId="13" xfId="0" applyNumberFormat="1" applyFont="1" applyFill="1" applyBorder="1" applyAlignment="1">
      <alignment horizontal="left"/>
    </xf>
    <xf numFmtId="3" fontId="5" fillId="2" borderId="14" xfId="0" applyNumberFormat="1" applyFont="1" applyFill="1" applyBorder="1" applyAlignment="1">
      <alignment horizontal="left"/>
    </xf>
    <xf numFmtId="3" fontId="5" fillId="2" borderId="4" xfId="0" applyNumberFormat="1" applyFont="1" applyFill="1" applyBorder="1" applyAlignment="1">
      <alignment horizontal="left"/>
    </xf>
    <xf numFmtId="3" fontId="5" fillId="2" borderId="2" xfId="0" applyNumberFormat="1" applyFont="1" applyFill="1" applyBorder="1" applyAlignment="1">
      <alignment horizontal="left"/>
    </xf>
    <xf numFmtId="3" fontId="5" fillId="2" borderId="13" xfId="0" applyNumberFormat="1" applyFont="1" applyFill="1" applyBorder="1" applyAlignment="1">
      <alignment horizontal="center"/>
    </xf>
    <xf numFmtId="3" fontId="5" fillId="2" borderId="14" xfId="0" applyNumberFormat="1" applyFont="1" applyFill="1" applyBorder="1" applyAlignment="1">
      <alignment horizontal="center"/>
    </xf>
    <xf numFmtId="3" fontId="5" fillId="2" borderId="4" xfId="0" applyNumberFormat="1" applyFont="1" applyFill="1" applyBorder="1" applyAlignment="1">
      <alignment horizontal="center"/>
    </xf>
    <xf numFmtId="3" fontId="5" fillId="5" borderId="8" xfId="1" applyNumberFormat="1" applyFont="1" applyFill="1" applyBorder="1" applyProtection="1">
      <protection locked="0"/>
    </xf>
    <xf numFmtId="3" fontId="5" fillId="5" borderId="9" xfId="1" applyNumberFormat="1" applyFont="1" applyFill="1" applyBorder="1" applyProtection="1">
      <protection locked="0"/>
    </xf>
    <xf numFmtId="3" fontId="5" fillId="0" borderId="15" xfId="0" applyNumberFormat="1" applyFont="1" applyBorder="1" applyAlignment="1">
      <alignment horizontal="center"/>
    </xf>
    <xf numFmtId="3" fontId="5" fillId="0" borderId="16" xfId="0" applyNumberFormat="1" applyFont="1" applyBorder="1" applyAlignment="1">
      <alignment horizontal="center"/>
    </xf>
    <xf numFmtId="3" fontId="5" fillId="0" borderId="3" xfId="0" applyNumberFormat="1" applyFont="1" applyBorder="1" applyAlignment="1">
      <alignment horizontal="center"/>
    </xf>
    <xf numFmtId="3" fontId="5" fillId="0" borderId="5" xfId="0" applyNumberFormat="1" applyFont="1" applyBorder="1" applyAlignment="1" applyProtection="1">
      <alignment horizontal="center"/>
      <protection locked="0"/>
    </xf>
    <xf numFmtId="3" fontId="5" fillId="0" borderId="8" xfId="0" applyNumberFormat="1" applyFont="1" applyBorder="1" applyAlignment="1" applyProtection="1">
      <alignment horizontal="center"/>
      <protection locked="0"/>
    </xf>
    <xf numFmtId="3" fontId="5" fillId="0" borderId="9" xfId="0" applyNumberFormat="1" applyFont="1" applyBorder="1" applyAlignment="1" applyProtection="1">
      <alignment horizontal="center"/>
      <protection locked="0"/>
    </xf>
    <xf numFmtId="3" fontId="5" fillId="0" borderId="10" xfId="0" applyNumberFormat="1" applyFont="1" applyBorder="1" applyAlignment="1" applyProtection="1">
      <alignment horizontal="center"/>
      <protection locked="0"/>
    </xf>
    <xf numFmtId="3" fontId="5" fillId="0" borderId="0" xfId="0" applyNumberFormat="1" applyFont="1" applyAlignment="1" applyProtection="1">
      <alignment horizontal="center"/>
      <protection locked="0"/>
    </xf>
    <xf numFmtId="3" fontId="5" fillId="0" borderId="11" xfId="0" applyNumberFormat="1" applyFont="1" applyBorder="1" applyAlignment="1" applyProtection="1">
      <alignment horizontal="center"/>
      <protection locked="0"/>
    </xf>
    <xf numFmtId="3" fontId="5" fillId="0" borderId="6" xfId="0" applyNumberFormat="1" applyFont="1" applyBorder="1" applyAlignment="1" applyProtection="1">
      <alignment horizontal="center"/>
      <protection locked="0"/>
    </xf>
    <xf numFmtId="3" fontId="5" fillId="0" borderId="12" xfId="0" applyNumberFormat="1" applyFont="1" applyBorder="1" applyAlignment="1" applyProtection="1">
      <alignment horizontal="center"/>
      <protection locked="0"/>
    </xf>
    <xf numFmtId="3" fontId="5" fillId="0" borderId="7" xfId="0" applyNumberFormat="1" applyFont="1" applyBorder="1" applyAlignment="1" applyProtection="1">
      <alignment horizontal="center"/>
      <protection locked="0"/>
    </xf>
  </cellXfs>
  <cellStyles count="9">
    <cellStyle name="Comma" xfId="1" builtinId="3"/>
    <cellStyle name="Comma0" xfId="2" xr:uid="{00000000-0005-0000-0000-000001000000}"/>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Total" xfId="8" builtinId="25" customBuiltin="1"/>
  </cellStyles>
  <dxfs count="3">
    <dxf>
      <font>
        <b val="0"/>
        <i val="0"/>
        <strike val="0"/>
        <condense val="0"/>
        <extend val="0"/>
        <outline val="0"/>
        <shadow val="0"/>
        <u val="none"/>
        <vertAlign val="baseline"/>
        <sz val="10"/>
        <color auto="1"/>
        <name val="Symbol"/>
        <family val="1"/>
        <charset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Symbol"/>
        <family val="1"/>
        <charset val="2"/>
        <scheme val="none"/>
      </font>
      <alignment horizontal="left" vertical="top" textRotation="0" wrapText="1" indent="0" justifyLastLine="0" shrinkToFit="0" readingOrder="0"/>
    </dxf>
    <dxf>
      <font>
        <b/>
        <i val="0"/>
        <strike val="0"/>
        <condense val="0"/>
        <extend val="0"/>
        <outline val="0"/>
        <shadow val="0"/>
        <u val="none"/>
        <vertAlign val="baseline"/>
        <sz val="13"/>
        <color auto="1"/>
        <name val="Calibri"/>
        <family val="2"/>
        <scheme val="none"/>
      </font>
      <alignment horizontal="general" vertical="top"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0000"/>
      <rgbColor rgb="00FFFFFF"/>
      <rgbColor rgb="00000000"/>
      <rgbColor rgb="00FF0000"/>
      <rgbColor rgb="0000FF00"/>
      <rgbColor rgb="000000FF"/>
      <rgbColor rgb="0000FF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mruColors>
      <color rgb="FFFF66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0</xdr:row>
      <xdr:rowOff>537333</xdr:rowOff>
    </xdr:to>
    <xdr:pic>
      <xdr:nvPicPr>
        <xdr:cNvPr id="3" name="Picture 2">
          <a:extLst>
            <a:ext uri="{FF2B5EF4-FFF2-40B4-BE49-F238E27FC236}">
              <a16:creationId xmlns:a16="http://schemas.microsoft.com/office/drawing/2014/main" id="{BE4D86FA-8B79-4591-AF00-BD1CB85F69BE}"/>
            </a:ext>
          </a:extLst>
        </xdr:cNvPr>
        <xdr:cNvPicPr>
          <a:picLocks noChangeAspect="1"/>
        </xdr:cNvPicPr>
      </xdr:nvPicPr>
      <xdr:blipFill>
        <a:blip xmlns:r="http://schemas.openxmlformats.org/officeDocument/2006/relationships" r:embed="rId1"/>
        <a:stretch>
          <a:fillRect/>
        </a:stretch>
      </xdr:blipFill>
      <xdr:spPr>
        <a:xfrm>
          <a:off x="0" y="0"/>
          <a:ext cx="1200150" cy="537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25</xdr:row>
      <xdr:rowOff>38100</xdr:rowOff>
    </xdr:from>
    <xdr:ext cx="3705225" cy="280205"/>
    <xdr:sp macro="" textlink="">
      <xdr:nvSpPr>
        <xdr:cNvPr id="2" name="TextBox 1">
          <a:extLst>
            <a:ext uri="{FF2B5EF4-FFF2-40B4-BE49-F238E27FC236}">
              <a16:creationId xmlns:a16="http://schemas.microsoft.com/office/drawing/2014/main" id="{6DD2E489-9791-4D48-8F4D-1BA2740B2029}"/>
            </a:ext>
          </a:extLst>
        </xdr:cNvPr>
        <xdr:cNvSpPr txBox="1"/>
      </xdr:nvSpPr>
      <xdr:spPr>
        <a:xfrm>
          <a:off x="0" y="9048750"/>
          <a:ext cx="3705225" cy="28020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Owners Dollar Investment (savings, cash, gifted etc.)</a:t>
          </a:r>
          <a:r>
            <a:rPr lang="en-US" sz="1200"/>
            <a:t> </a:t>
          </a:r>
        </a:p>
      </xdr:txBody>
    </xdr:sp>
    <xdr:clientData/>
  </xdr:oneCellAnchor>
  <xdr:oneCellAnchor>
    <xdr:from>
      <xdr:col>0</xdr:col>
      <xdr:colOff>28575</xdr:colOff>
      <xdr:row>26</xdr:row>
      <xdr:rowOff>28575</xdr:rowOff>
    </xdr:from>
    <xdr:ext cx="4819650" cy="280205"/>
    <xdr:sp macro="" textlink="">
      <xdr:nvSpPr>
        <xdr:cNvPr id="3" name="TextBox 2">
          <a:extLst>
            <a:ext uri="{FF2B5EF4-FFF2-40B4-BE49-F238E27FC236}">
              <a16:creationId xmlns:a16="http://schemas.microsoft.com/office/drawing/2014/main" id="{2062BAF5-D29A-4659-A67C-A42814E5CDBD}"/>
            </a:ext>
          </a:extLst>
        </xdr:cNvPr>
        <xdr:cNvSpPr txBox="1"/>
      </xdr:nvSpPr>
      <xdr:spPr>
        <a:xfrm>
          <a:off x="28575" y="9382125"/>
          <a:ext cx="4819650" cy="28020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Line of Credit and/or Credit Card amounts - Available to Use/Plan to Use</a:t>
          </a:r>
        </a:p>
      </xdr:txBody>
    </xdr:sp>
    <xdr:clientData/>
  </xdr:oneCellAnchor>
  <xdr:oneCellAnchor>
    <xdr:from>
      <xdr:col>0</xdr:col>
      <xdr:colOff>19050</xdr:colOff>
      <xdr:row>28</xdr:row>
      <xdr:rowOff>0</xdr:rowOff>
    </xdr:from>
    <xdr:ext cx="4162425" cy="466725"/>
    <xdr:sp macro="" textlink="">
      <xdr:nvSpPr>
        <xdr:cNvPr id="4" name="TextBox 3">
          <a:extLst>
            <a:ext uri="{FF2B5EF4-FFF2-40B4-BE49-F238E27FC236}">
              <a16:creationId xmlns:a16="http://schemas.microsoft.com/office/drawing/2014/main" id="{897DD72D-127F-48D3-9123-02187A585DF4}"/>
            </a:ext>
          </a:extLst>
        </xdr:cNvPr>
        <xdr:cNvSpPr txBox="1"/>
      </xdr:nvSpPr>
      <xdr:spPr>
        <a:xfrm>
          <a:off x="19050" y="10039350"/>
          <a:ext cx="4162425" cy="4667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a:t>Actual Amount of Financing (loans, grants) Obtained                            (must be equal to or greater than Total Financing REQUIRED) </a:t>
          </a:r>
        </a:p>
      </xdr:txBody>
    </xdr:sp>
    <xdr:clientData/>
  </xdr:oneCellAnchor>
  <xdr:oneCellAnchor>
    <xdr:from>
      <xdr:col>0</xdr:col>
      <xdr:colOff>9526</xdr:colOff>
      <xdr:row>31</xdr:row>
      <xdr:rowOff>0</xdr:rowOff>
    </xdr:from>
    <xdr:ext cx="6838949" cy="280205"/>
    <xdr:sp macro="" textlink="">
      <xdr:nvSpPr>
        <xdr:cNvPr id="5" name="TextBox 4">
          <a:extLst>
            <a:ext uri="{FF2B5EF4-FFF2-40B4-BE49-F238E27FC236}">
              <a16:creationId xmlns:a16="http://schemas.microsoft.com/office/drawing/2014/main" id="{71C3FE6B-BEAC-4604-AC89-C935E7CA6D15}"/>
            </a:ext>
          </a:extLst>
        </xdr:cNvPr>
        <xdr:cNvSpPr txBox="1"/>
      </xdr:nvSpPr>
      <xdr:spPr>
        <a:xfrm>
          <a:off x="9526" y="11153775"/>
          <a:ext cx="6838949" cy="28020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Applicant must provide proof of each of these three highlighted</a:t>
          </a:r>
          <a:r>
            <a:rPr lang="en-US" sz="1200" b="1" baseline="0"/>
            <a:t> items</a:t>
          </a:r>
          <a:r>
            <a:rPr lang="en-US" sz="1200" b="1"/>
            <a:t> at time of application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74084</xdr:colOff>
      <xdr:row>51</xdr:row>
      <xdr:rowOff>42334</xdr:rowOff>
    </xdr:from>
    <xdr:to>
      <xdr:col>0</xdr:col>
      <xdr:colOff>2264834</xdr:colOff>
      <xdr:row>56</xdr:row>
      <xdr:rowOff>10584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4084" y="10138834"/>
          <a:ext cx="219075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100"/>
            <a:t>Notes</a:t>
          </a:r>
          <a:r>
            <a:rPr lang="en-US" sz="1100" baseline="0"/>
            <a:t> to the Financials contain explanations about Source of Funds, Cash Outflows and Sales Projections.</a:t>
          </a:r>
          <a:endParaRPr lang="en-US" sz="1100"/>
        </a:p>
      </xdr:txBody>
    </xdr:sp>
    <xdr:clientData/>
  </xdr:twoCellAnchor>
  <xdr:twoCellAnchor>
    <xdr:from>
      <xdr:col>1</xdr:col>
      <xdr:colOff>105833</xdr:colOff>
      <xdr:row>50</xdr:row>
      <xdr:rowOff>74082</xdr:rowOff>
    </xdr:from>
    <xdr:to>
      <xdr:col>17</xdr:col>
      <xdr:colOff>635001</xdr:colOff>
      <xdr:row>56</xdr:row>
      <xdr:rowOff>116417</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444750" y="10011832"/>
          <a:ext cx="12043834" cy="99483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Notes to the Financials:</a:t>
          </a:r>
        </a:p>
      </xdr:txBody>
    </xdr:sp>
    <xdr:clientData/>
  </xdr:twoCellAnchor>
  <xdr:twoCellAnchor>
    <xdr:from>
      <xdr:col>14</xdr:col>
      <xdr:colOff>116417</xdr:colOff>
      <xdr:row>44</xdr:row>
      <xdr:rowOff>84667</xdr:rowOff>
    </xdr:from>
    <xdr:to>
      <xdr:col>17</xdr:col>
      <xdr:colOff>645584</xdr:colOff>
      <xdr:row>49</xdr:row>
      <xdr:rowOff>116417</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1811000" y="7164917"/>
          <a:ext cx="2688167" cy="82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Notes:</a:t>
          </a:r>
          <a:r>
            <a:rPr lang="en-US" sz="1100" baseline="0"/>
            <a:t> Receivables and Payables</a:t>
          </a:r>
          <a:endParaRPr lang="en-US" sz="1100"/>
        </a:p>
      </xdr:txBody>
    </xdr:sp>
    <xdr:clientData/>
  </xdr:twoCellAnchor>
  <xdr:oneCellAnchor>
    <xdr:from>
      <xdr:col>0</xdr:col>
      <xdr:colOff>804333</xdr:colOff>
      <xdr:row>52</xdr:row>
      <xdr:rowOff>84667</xdr:rowOff>
    </xdr:from>
    <xdr:ext cx="184731" cy="264560"/>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804333" y="10339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74082</xdr:colOff>
      <xdr:row>51</xdr:row>
      <xdr:rowOff>10583</xdr:rowOff>
    </xdr:from>
    <xdr:to>
      <xdr:col>0</xdr:col>
      <xdr:colOff>2222499</xdr:colOff>
      <xdr:row>55</xdr:row>
      <xdr:rowOff>116416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4082" y="10096500"/>
          <a:ext cx="2148417" cy="74083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solidFill>
                <a:schemeClr val="dk1"/>
              </a:solidFill>
              <a:latin typeface="+mn-lt"/>
              <a:ea typeface="+mn-ea"/>
              <a:cs typeface="+mn-cs"/>
            </a:rPr>
            <a:t>Notes</a:t>
          </a:r>
          <a:r>
            <a:rPr lang="en-US" sz="1100" baseline="0">
              <a:solidFill>
                <a:schemeClr val="dk1"/>
              </a:solidFill>
              <a:latin typeface="+mn-lt"/>
              <a:ea typeface="+mn-ea"/>
              <a:cs typeface="+mn-cs"/>
            </a:rPr>
            <a:t> to the Financials contain explanations about Source of Funds, Cash Outflows and Sales Projections.</a:t>
          </a:r>
          <a:endParaRPr lang="en-US" sz="1100"/>
        </a:p>
      </xdr:txBody>
    </xdr:sp>
    <xdr:clientData/>
  </xdr:twoCellAnchor>
  <xdr:twoCellAnchor>
    <xdr:from>
      <xdr:col>1</xdr:col>
      <xdr:colOff>116417</xdr:colOff>
      <xdr:row>50</xdr:row>
      <xdr:rowOff>116416</xdr:rowOff>
    </xdr:from>
    <xdr:to>
      <xdr:col>17</xdr:col>
      <xdr:colOff>603250</xdr:colOff>
      <xdr:row>56</xdr:row>
      <xdr:rowOff>84666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476500" y="10043583"/>
          <a:ext cx="120015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Notes to the Financials:</a:t>
          </a:r>
        </a:p>
      </xdr:txBody>
    </xdr:sp>
    <xdr:clientData/>
  </xdr:twoCellAnchor>
  <xdr:twoCellAnchor>
    <xdr:from>
      <xdr:col>14</xdr:col>
      <xdr:colOff>63500</xdr:colOff>
      <xdr:row>44</xdr:row>
      <xdr:rowOff>84667</xdr:rowOff>
    </xdr:from>
    <xdr:to>
      <xdr:col>17</xdr:col>
      <xdr:colOff>635000</xdr:colOff>
      <xdr:row>50</xdr:row>
      <xdr:rowOff>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1779250" y="7154334"/>
          <a:ext cx="2730500" cy="867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Notes:</a:t>
          </a:r>
          <a:r>
            <a:rPr lang="en-US" sz="1100" baseline="0"/>
            <a:t> Receivables and Payables</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2EF4AF-4DEC-443A-8F08-273792750B39}" name="Table3" displayName="Table3" ref="A3:A39" totalsRowShown="0" headerRowDxfId="2" dataDxfId="1">
  <tableColumns count="1">
    <tableColumn id="1" xr3:uid="{B62A12BF-05FD-480B-8B6E-45A18516844E}" name="Instructions for financial documents spreadsheet entrie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7F958-F550-408B-BD48-0990F476593E}">
  <sheetPr>
    <tabColor rgb="FFC00000"/>
    <pageSetUpPr fitToPage="1"/>
  </sheetPr>
  <dimension ref="A1:D39"/>
  <sheetViews>
    <sheetView zoomScaleNormal="100" workbookViewId="0">
      <selection activeCell="B8" sqref="B8"/>
    </sheetView>
  </sheetViews>
  <sheetFormatPr defaultColWidth="181.85546875" defaultRowHeight="12.75" x14ac:dyDescent="0.2"/>
  <cols>
    <col min="1" max="16384" width="181.85546875" style="164"/>
  </cols>
  <sheetData>
    <row r="1" spans="1:1" ht="44.25" customHeight="1" x14ac:dyDescent="0.2"/>
    <row r="2" spans="1:1" ht="18" customHeight="1" x14ac:dyDescent="0.35">
      <c r="A2" s="174" t="s">
        <v>209</v>
      </c>
    </row>
    <row r="3" spans="1:1" s="162" customFormat="1" ht="18" x14ac:dyDescent="0.2">
      <c r="A3" s="175" t="s">
        <v>140</v>
      </c>
    </row>
    <row r="4" spans="1:1" s="163" customFormat="1" ht="15.75" x14ac:dyDescent="0.2">
      <c r="A4" s="176" t="s">
        <v>210</v>
      </c>
    </row>
    <row r="5" spans="1:1" s="163" customFormat="1" ht="31.5" customHeight="1" x14ac:dyDescent="0.2">
      <c r="A5" s="187" t="s">
        <v>202</v>
      </c>
    </row>
    <row r="6" spans="1:1" s="163" customFormat="1" ht="15" customHeight="1" x14ac:dyDescent="0.2">
      <c r="A6" s="161" t="s">
        <v>178</v>
      </c>
    </row>
    <row r="7" spans="1:1" s="165" customFormat="1" ht="15" customHeight="1" x14ac:dyDescent="0.2">
      <c r="A7" s="159" t="s">
        <v>136</v>
      </c>
    </row>
    <row r="8" spans="1:1" s="165" customFormat="1" ht="15" customHeight="1" x14ac:dyDescent="0.2">
      <c r="A8" s="160" t="s">
        <v>179</v>
      </c>
    </row>
    <row r="9" spans="1:1" s="165" customFormat="1" ht="15" customHeight="1" x14ac:dyDescent="0.2">
      <c r="A9" s="160" t="s">
        <v>220</v>
      </c>
    </row>
    <row r="10" spans="1:1" s="165" customFormat="1" ht="30" customHeight="1" x14ac:dyDescent="0.2">
      <c r="A10" s="160" t="s">
        <v>180</v>
      </c>
    </row>
    <row r="11" spans="1:1" s="165" customFormat="1" ht="15" customHeight="1" x14ac:dyDescent="0.2">
      <c r="A11" s="160" t="s">
        <v>181</v>
      </c>
    </row>
    <row r="12" spans="1:1" s="165" customFormat="1" ht="16.5" customHeight="1" x14ac:dyDescent="0.2">
      <c r="A12" s="160" t="s">
        <v>182</v>
      </c>
    </row>
    <row r="13" spans="1:1" s="165" customFormat="1" ht="15" customHeight="1" x14ac:dyDescent="0.2">
      <c r="A13" s="160" t="s">
        <v>183</v>
      </c>
    </row>
    <row r="14" spans="1:1" s="165" customFormat="1" ht="15" customHeight="1" x14ac:dyDescent="0.2">
      <c r="A14" s="159" t="s">
        <v>137</v>
      </c>
    </row>
    <row r="15" spans="1:1" s="165" customFormat="1" ht="15" customHeight="1" x14ac:dyDescent="0.2">
      <c r="A15" s="160" t="s">
        <v>184</v>
      </c>
    </row>
    <row r="16" spans="1:1" s="165" customFormat="1" ht="15" customHeight="1" x14ac:dyDescent="0.2">
      <c r="A16" s="160" t="s">
        <v>185</v>
      </c>
    </row>
    <row r="17" spans="1:4" s="165" customFormat="1" ht="15" customHeight="1" x14ac:dyDescent="0.2">
      <c r="A17" s="160" t="s">
        <v>203</v>
      </c>
      <c r="D17" s="166"/>
    </row>
    <row r="18" spans="1:4" s="165" customFormat="1" ht="15" customHeight="1" x14ac:dyDescent="0.2">
      <c r="A18" s="158" t="s">
        <v>186</v>
      </c>
    </row>
    <row r="19" spans="1:4" s="165" customFormat="1" ht="15" customHeight="1" x14ac:dyDescent="0.2">
      <c r="A19" s="160" t="s">
        <v>187</v>
      </c>
    </row>
    <row r="20" spans="1:4" s="165" customFormat="1" ht="15" customHeight="1" x14ac:dyDescent="0.2">
      <c r="A20" s="159" t="s">
        <v>138</v>
      </c>
    </row>
    <row r="21" spans="1:4" s="165" customFormat="1" ht="15" customHeight="1" x14ac:dyDescent="0.2">
      <c r="A21" s="160" t="s">
        <v>188</v>
      </c>
    </row>
    <row r="22" spans="1:4" s="165" customFormat="1" ht="15" customHeight="1" x14ac:dyDescent="0.2">
      <c r="A22" s="160" t="s">
        <v>204</v>
      </c>
    </row>
    <row r="23" spans="1:4" s="165" customFormat="1" ht="15" customHeight="1" x14ac:dyDescent="0.2">
      <c r="A23" s="160" t="s">
        <v>189</v>
      </c>
    </row>
    <row r="24" spans="1:4" s="165" customFormat="1" ht="15" customHeight="1" x14ac:dyDescent="0.2">
      <c r="A24" s="160" t="s">
        <v>217</v>
      </c>
    </row>
    <row r="25" spans="1:4" s="165" customFormat="1" ht="15" customHeight="1" x14ac:dyDescent="0.2">
      <c r="A25" s="160" t="s">
        <v>190</v>
      </c>
    </row>
    <row r="26" spans="1:4" s="165" customFormat="1" ht="15" customHeight="1" x14ac:dyDescent="0.2">
      <c r="A26" s="160" t="s">
        <v>191</v>
      </c>
    </row>
    <row r="27" spans="1:4" s="165" customFormat="1" ht="15" customHeight="1" x14ac:dyDescent="0.2">
      <c r="A27" s="160" t="s">
        <v>192</v>
      </c>
    </row>
    <row r="28" spans="1:4" s="165" customFormat="1" ht="15" customHeight="1" x14ac:dyDescent="0.2">
      <c r="A28" s="160" t="s">
        <v>193</v>
      </c>
    </row>
    <row r="29" spans="1:4" s="165" customFormat="1" ht="28.5" customHeight="1" x14ac:dyDescent="0.2">
      <c r="A29" s="160" t="s">
        <v>218</v>
      </c>
    </row>
    <row r="30" spans="1:4" s="165" customFormat="1" ht="45.75" customHeight="1" x14ac:dyDescent="0.2">
      <c r="A30" s="160" t="s">
        <v>219</v>
      </c>
    </row>
    <row r="31" spans="1:4" s="165" customFormat="1" ht="15" customHeight="1" x14ac:dyDescent="0.2">
      <c r="A31" s="160" t="s">
        <v>194</v>
      </c>
    </row>
    <row r="32" spans="1:4" s="165" customFormat="1" ht="15" customHeight="1" x14ac:dyDescent="0.2">
      <c r="A32" s="159" t="s">
        <v>139</v>
      </c>
    </row>
    <row r="33" spans="1:1" s="165" customFormat="1" ht="15" customHeight="1" x14ac:dyDescent="0.2">
      <c r="A33" s="160" t="s">
        <v>195</v>
      </c>
    </row>
    <row r="34" spans="1:1" s="165" customFormat="1" ht="15" customHeight="1" x14ac:dyDescent="0.2">
      <c r="A34" s="160" t="s">
        <v>196</v>
      </c>
    </row>
    <row r="35" spans="1:1" s="165" customFormat="1" ht="15" customHeight="1" x14ac:dyDescent="0.2">
      <c r="A35" s="160" t="s">
        <v>197</v>
      </c>
    </row>
    <row r="36" spans="1:1" s="165" customFormat="1" ht="15" customHeight="1" x14ac:dyDescent="0.2">
      <c r="A36" s="160" t="s">
        <v>198</v>
      </c>
    </row>
    <row r="37" spans="1:1" s="165" customFormat="1" ht="15" customHeight="1" x14ac:dyDescent="0.2">
      <c r="A37" s="165" t="s">
        <v>175</v>
      </c>
    </row>
    <row r="38" spans="1:1" s="165" customFormat="1" ht="15" customHeight="1" x14ac:dyDescent="0.2">
      <c r="A38" s="160" t="s">
        <v>199</v>
      </c>
    </row>
    <row r="39" spans="1:1" s="165" customFormat="1" ht="42" customHeight="1" x14ac:dyDescent="0.2">
      <c r="A39" s="160" t="s">
        <v>200</v>
      </c>
    </row>
  </sheetData>
  <sheetProtection sheet="1" selectLockedCells="1"/>
  <pageMargins left="0.2" right="0.2" top="0.25" bottom="0.25" header="0.3" footer="0.3"/>
  <pageSetup scale="7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5C53-FF93-4262-BBDA-4B864AE6B7BD}">
  <dimension ref="A1:D34"/>
  <sheetViews>
    <sheetView tabSelected="1" zoomScaleNormal="100" workbookViewId="0">
      <pane ySplit="2" topLeftCell="A3" activePane="bottomLeft" state="frozen"/>
      <selection pane="bottomLeft" activeCell="B3" sqref="B3"/>
    </sheetView>
  </sheetViews>
  <sheetFormatPr defaultRowHeight="12.75" x14ac:dyDescent="0.2"/>
  <cols>
    <col min="1" max="1" width="78.5703125" style="124" customWidth="1"/>
    <col min="2" max="3" width="24.5703125" style="124" customWidth="1"/>
    <col min="4" max="4" width="25" style="124" customWidth="1"/>
    <col min="5" max="16384" width="9.140625" style="124"/>
  </cols>
  <sheetData>
    <row r="1" spans="1:3" s="122" customFormat="1" ht="27" thickBot="1" x14ac:dyDescent="0.45">
      <c r="A1" s="194" t="s">
        <v>201</v>
      </c>
      <c r="B1" s="195"/>
      <c r="C1" s="196"/>
    </row>
    <row r="2" spans="1:3" s="123" customFormat="1" ht="50.25" customHeight="1" thickBot="1" x14ac:dyDescent="0.25">
      <c r="A2" s="177" t="s">
        <v>108</v>
      </c>
      <c r="B2" s="178" t="s">
        <v>162</v>
      </c>
      <c r="C2" s="178" t="s">
        <v>141</v>
      </c>
    </row>
    <row r="3" spans="1:3" ht="27" customHeight="1" thickBot="1" x14ac:dyDescent="0.25">
      <c r="A3" s="135" t="s">
        <v>211</v>
      </c>
      <c r="B3" s="136"/>
      <c r="C3" s="136"/>
    </row>
    <row r="4" spans="1:3" ht="27" customHeight="1" thickBot="1" x14ac:dyDescent="0.25">
      <c r="A4" s="135" t="s">
        <v>212</v>
      </c>
      <c r="B4" s="136"/>
      <c r="C4" s="136"/>
    </row>
    <row r="5" spans="1:3" ht="27" customHeight="1" thickBot="1" x14ac:dyDescent="0.25">
      <c r="A5" s="135" t="s">
        <v>100</v>
      </c>
      <c r="B5" s="136"/>
      <c r="C5" s="136"/>
    </row>
    <row r="6" spans="1:3" ht="27" customHeight="1" thickBot="1" x14ac:dyDescent="0.25">
      <c r="A6" s="135" t="s">
        <v>101</v>
      </c>
      <c r="B6" s="136"/>
      <c r="C6" s="136"/>
    </row>
    <row r="7" spans="1:3" ht="27" customHeight="1" thickBot="1" x14ac:dyDescent="0.25">
      <c r="A7" s="135" t="s">
        <v>102</v>
      </c>
      <c r="B7" s="136"/>
      <c r="C7" s="136"/>
    </row>
    <row r="8" spans="1:3" ht="27" customHeight="1" thickBot="1" x14ac:dyDescent="0.25">
      <c r="A8" s="135" t="s">
        <v>103</v>
      </c>
      <c r="B8" s="136"/>
      <c r="C8" s="136"/>
    </row>
    <row r="9" spans="1:3" ht="27" customHeight="1" thickBot="1" x14ac:dyDescent="0.25">
      <c r="A9" s="135" t="s">
        <v>104</v>
      </c>
      <c r="B9" s="136"/>
      <c r="C9" s="136"/>
    </row>
    <row r="10" spans="1:3" ht="27" customHeight="1" thickBot="1" x14ac:dyDescent="0.25">
      <c r="A10" s="135" t="s">
        <v>105</v>
      </c>
      <c r="B10" s="136"/>
      <c r="C10" s="136"/>
    </row>
    <row r="11" spans="1:3" ht="27" customHeight="1" thickBot="1" x14ac:dyDescent="0.25">
      <c r="A11" s="135" t="s">
        <v>142</v>
      </c>
      <c r="B11" s="136"/>
      <c r="C11" s="136"/>
    </row>
    <row r="12" spans="1:3" ht="27" customHeight="1" thickBot="1" x14ac:dyDescent="0.25">
      <c r="A12" s="135" t="s">
        <v>143</v>
      </c>
      <c r="B12" s="136"/>
      <c r="C12" s="136"/>
    </row>
    <row r="13" spans="1:3" ht="27" customHeight="1" thickBot="1" x14ac:dyDescent="0.25">
      <c r="A13" s="135" t="s">
        <v>144</v>
      </c>
      <c r="B13" s="136"/>
      <c r="C13" s="136"/>
    </row>
    <row r="14" spans="1:3" ht="27" customHeight="1" thickBot="1" x14ac:dyDescent="0.25">
      <c r="A14" s="135" t="s">
        <v>106</v>
      </c>
      <c r="B14" s="136"/>
      <c r="C14" s="136"/>
    </row>
    <row r="15" spans="1:3" ht="27" customHeight="1" thickBot="1" x14ac:dyDescent="0.25">
      <c r="A15" s="135" t="s">
        <v>214</v>
      </c>
      <c r="B15" s="136"/>
      <c r="C15" s="136"/>
    </row>
    <row r="16" spans="1:3" ht="27" customHeight="1" thickBot="1" x14ac:dyDescent="0.25">
      <c r="A16" s="135" t="s">
        <v>216</v>
      </c>
      <c r="B16" s="136"/>
      <c r="C16" s="136"/>
    </row>
    <row r="17" spans="1:4" ht="27" customHeight="1" thickBot="1" x14ac:dyDescent="0.25">
      <c r="A17" s="135" t="s">
        <v>213</v>
      </c>
      <c r="B17" s="136"/>
      <c r="C17" s="136"/>
    </row>
    <row r="18" spans="1:4" ht="27" customHeight="1" thickBot="1" x14ac:dyDescent="0.25">
      <c r="A18" s="180" t="s">
        <v>107</v>
      </c>
      <c r="B18" s="137"/>
      <c r="C18" s="137"/>
    </row>
    <row r="19" spans="1:4" ht="30.75" customHeight="1" thickBot="1" x14ac:dyDescent="0.25">
      <c r="A19" s="137" t="s">
        <v>215</v>
      </c>
      <c r="B19" s="138"/>
      <c r="C19" s="136"/>
    </row>
    <row r="20" spans="1:4" ht="30.75" customHeight="1" thickBot="1" x14ac:dyDescent="0.25">
      <c r="A20" s="137" t="s">
        <v>161</v>
      </c>
      <c r="B20" s="125">
        <f>SUM(B3:B19)</f>
        <v>0</v>
      </c>
      <c r="C20" s="126">
        <f>SUM(C3:C19)</f>
        <v>0</v>
      </c>
      <c r="D20" s="134">
        <f>B20+C20</f>
        <v>0</v>
      </c>
    </row>
    <row r="21" spans="1:4" ht="30.75" customHeight="1" thickBot="1" x14ac:dyDescent="0.25">
      <c r="A21" s="127"/>
      <c r="B21" s="128" t="s">
        <v>168</v>
      </c>
      <c r="C21" s="129" t="s">
        <v>169</v>
      </c>
      <c r="D21" s="121" t="s">
        <v>163</v>
      </c>
    </row>
    <row r="22" spans="1:4" ht="27" customHeight="1" thickBot="1" x14ac:dyDescent="0.25">
      <c r="A22" s="181" t="s">
        <v>164</v>
      </c>
      <c r="B22" s="179"/>
      <c r="C22" s="131"/>
    </row>
    <row r="23" spans="1:4" ht="27" customHeight="1" thickBot="1" x14ac:dyDescent="0.25">
      <c r="A23" s="133" t="s">
        <v>205</v>
      </c>
      <c r="B23" s="126">
        <f>D20</f>
        <v>0</v>
      </c>
      <c r="C23" s="132"/>
    </row>
    <row r="24" spans="1:4" ht="27" customHeight="1" thickBot="1" x14ac:dyDescent="0.25">
      <c r="A24" s="133" t="s">
        <v>227</v>
      </c>
      <c r="B24" s="126">
        <f>B20</f>
        <v>0</v>
      </c>
      <c r="C24" s="132"/>
    </row>
    <row r="25" spans="1:4" ht="27" customHeight="1" thickBot="1" x14ac:dyDescent="0.25">
      <c r="A25" s="133" t="s">
        <v>226</v>
      </c>
      <c r="B25" s="125">
        <f>B23-B24</f>
        <v>0</v>
      </c>
      <c r="C25" s="132"/>
    </row>
    <row r="26" spans="1:4" ht="27" customHeight="1" thickBot="1" x14ac:dyDescent="0.3">
      <c r="A26" s="182" t="s">
        <v>225</v>
      </c>
      <c r="B26" s="186"/>
      <c r="C26" s="132" t="s">
        <v>165</v>
      </c>
    </row>
    <row r="27" spans="1:4" ht="27" customHeight="1" thickBot="1" x14ac:dyDescent="0.25">
      <c r="A27" s="183" t="s">
        <v>225</v>
      </c>
      <c r="B27" s="186"/>
      <c r="C27" s="132" t="s">
        <v>165</v>
      </c>
    </row>
    <row r="28" spans="1:4" ht="27" customHeight="1" thickBot="1" x14ac:dyDescent="0.25">
      <c r="A28" s="125" t="s">
        <v>228</v>
      </c>
      <c r="B28" s="125">
        <f>B25-B26-B27</f>
        <v>0</v>
      </c>
      <c r="C28" s="170" t="s">
        <v>166</v>
      </c>
    </row>
    <row r="29" spans="1:4" ht="38.25" customHeight="1" thickBot="1" x14ac:dyDescent="0.25">
      <c r="A29" s="183" t="s">
        <v>225</v>
      </c>
      <c r="B29" s="186"/>
      <c r="C29" s="188" t="s">
        <v>165</v>
      </c>
      <c r="D29" s="189"/>
    </row>
    <row r="30" spans="1:4" s="172" customFormat="1" ht="24.75" customHeight="1" thickBot="1" x14ac:dyDescent="0.25">
      <c r="A30" s="184" t="s">
        <v>208</v>
      </c>
      <c r="B30" s="173">
        <f>B28-B29</f>
        <v>0</v>
      </c>
      <c r="C30" s="170"/>
      <c r="D30" s="171"/>
    </row>
    <row r="31" spans="1:4" s="172" customFormat="1" ht="24.75" customHeight="1" thickBot="1" x14ac:dyDescent="0.25">
      <c r="A31" s="185"/>
      <c r="B31" s="130"/>
      <c r="C31" s="170"/>
      <c r="D31" s="171"/>
    </row>
    <row r="32" spans="1:4" ht="22.5" customHeight="1" thickBot="1" x14ac:dyDescent="0.25">
      <c r="A32" s="190"/>
      <c r="B32" s="191"/>
    </row>
    <row r="33" spans="1:2" ht="52.5" customHeight="1" thickBot="1" x14ac:dyDescent="0.3">
      <c r="A33" s="192" t="s">
        <v>206</v>
      </c>
      <c r="B33" s="193"/>
    </row>
    <row r="34" spans="1:2" ht="45.75" customHeight="1" thickBot="1" x14ac:dyDescent="0.3">
      <c r="A34" s="192" t="s">
        <v>207</v>
      </c>
      <c r="B34" s="193"/>
    </row>
  </sheetData>
  <sheetProtection sheet="1" selectLockedCells="1"/>
  <mergeCells count="5">
    <mergeCell ref="C29:D29"/>
    <mergeCell ref="A32:B32"/>
    <mergeCell ref="A33:B33"/>
    <mergeCell ref="A34:B34"/>
    <mergeCell ref="A1:C1"/>
  </mergeCells>
  <pageMargins left="0.45" right="0.45" top="0.25" bottom="0.2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F7992-36EC-4643-BF5A-4750621F1216}">
  <dimension ref="A1:G30"/>
  <sheetViews>
    <sheetView workbookViewId="0">
      <pane xSplit="1" ySplit="2" topLeftCell="B3" activePane="bottomRight" state="frozen"/>
      <selection pane="topRight" activeCell="B1" sqref="B1"/>
      <selection pane="bottomLeft" activeCell="A2" sqref="A2"/>
      <selection pane="bottomRight" activeCell="B4" sqref="B4"/>
    </sheetView>
  </sheetViews>
  <sheetFormatPr defaultRowHeight="15.75" x14ac:dyDescent="0.25"/>
  <cols>
    <col min="1" max="1" width="20.7109375" style="98" customWidth="1"/>
    <col min="2" max="2" width="127.7109375" style="96" customWidth="1"/>
    <col min="3" max="3" width="36.85546875" style="93" customWidth="1"/>
    <col min="4" max="7" width="10.7109375" style="94" customWidth="1"/>
    <col min="8" max="16384" width="9.140625" style="93"/>
  </cols>
  <sheetData>
    <row r="1" spans="1:7" s="97" customFormat="1" ht="42" customHeight="1" thickBot="1" x14ac:dyDescent="0.35">
      <c r="A1" s="197" t="s">
        <v>176</v>
      </c>
      <c r="B1" s="198"/>
      <c r="C1" s="157"/>
      <c r="D1" s="199" t="s">
        <v>134</v>
      </c>
      <c r="E1" s="200"/>
      <c r="F1" s="200"/>
      <c r="G1" s="200"/>
    </row>
    <row r="2" spans="1:7" s="95" customFormat="1" ht="55.5" customHeight="1" thickBot="1" x14ac:dyDescent="0.3">
      <c r="A2" s="169" t="s">
        <v>172</v>
      </c>
      <c r="B2" s="139" t="s">
        <v>173</v>
      </c>
      <c r="C2" s="139" t="s">
        <v>174</v>
      </c>
      <c r="D2" s="140" t="s">
        <v>145</v>
      </c>
      <c r="E2" s="140" t="s">
        <v>146</v>
      </c>
      <c r="F2" s="140" t="s">
        <v>149</v>
      </c>
      <c r="G2" s="140" t="s">
        <v>148</v>
      </c>
    </row>
    <row r="3" spans="1:7" ht="77.25" customHeight="1" thickBot="1" x14ac:dyDescent="0.3">
      <c r="A3" s="141" t="s">
        <v>109</v>
      </c>
      <c r="B3" s="148"/>
      <c r="C3" s="149"/>
      <c r="D3" s="150"/>
      <c r="E3" s="150"/>
      <c r="F3" s="150"/>
      <c r="G3" s="150"/>
    </row>
    <row r="4" spans="1:7" ht="77.25" customHeight="1" thickBot="1" x14ac:dyDescent="0.3">
      <c r="A4" s="141" t="s">
        <v>110</v>
      </c>
      <c r="B4" s="148"/>
      <c r="C4" s="149"/>
      <c r="D4" s="150"/>
      <c r="E4" s="150"/>
      <c r="F4" s="150"/>
      <c r="G4" s="150"/>
    </row>
    <row r="5" spans="1:7" ht="77.25" customHeight="1" thickBot="1" x14ac:dyDescent="0.3">
      <c r="A5" s="141" t="s">
        <v>111</v>
      </c>
      <c r="B5" s="148"/>
      <c r="C5" s="149"/>
      <c r="D5" s="150"/>
      <c r="E5" s="150"/>
      <c r="F5" s="150"/>
      <c r="G5" s="150"/>
    </row>
    <row r="6" spans="1:7" ht="77.25" customHeight="1" thickBot="1" x14ac:dyDescent="0.3">
      <c r="A6" s="141" t="s">
        <v>112</v>
      </c>
      <c r="B6" s="148"/>
      <c r="C6" s="149"/>
      <c r="D6" s="150"/>
      <c r="E6" s="150"/>
      <c r="F6" s="150"/>
      <c r="G6" s="150"/>
    </row>
    <row r="7" spans="1:7" ht="77.25" customHeight="1" thickBot="1" x14ac:dyDescent="0.3">
      <c r="A7" s="141" t="s">
        <v>113</v>
      </c>
      <c r="B7" s="148"/>
      <c r="C7" s="149"/>
      <c r="D7" s="150"/>
      <c r="E7" s="150"/>
      <c r="F7" s="150"/>
      <c r="G7" s="150"/>
    </row>
    <row r="8" spans="1:7" ht="77.25" customHeight="1" thickBot="1" x14ac:dyDescent="0.3">
      <c r="A8" s="141" t="s">
        <v>114</v>
      </c>
      <c r="B8" s="148"/>
      <c r="C8" s="149"/>
      <c r="D8" s="150"/>
      <c r="E8" s="150"/>
      <c r="F8" s="150"/>
      <c r="G8" s="150"/>
    </row>
    <row r="9" spans="1:7" ht="77.25" customHeight="1" thickBot="1" x14ac:dyDescent="0.3">
      <c r="A9" s="141" t="s">
        <v>115</v>
      </c>
      <c r="B9" s="148"/>
      <c r="C9" s="149"/>
      <c r="D9" s="150"/>
      <c r="E9" s="150"/>
      <c r="F9" s="150"/>
      <c r="G9" s="150"/>
    </row>
    <row r="10" spans="1:7" ht="77.25" customHeight="1" thickBot="1" x14ac:dyDescent="0.3">
      <c r="A10" s="141" t="s">
        <v>116</v>
      </c>
      <c r="B10" s="148"/>
      <c r="C10" s="149"/>
      <c r="D10" s="150"/>
      <c r="E10" s="150"/>
      <c r="F10" s="150"/>
      <c r="G10" s="150"/>
    </row>
    <row r="11" spans="1:7" ht="77.25" customHeight="1" thickBot="1" x14ac:dyDescent="0.3">
      <c r="A11" s="141" t="s">
        <v>117</v>
      </c>
      <c r="B11" s="148"/>
      <c r="C11" s="149"/>
      <c r="D11" s="150"/>
      <c r="E11" s="150"/>
      <c r="F11" s="150"/>
      <c r="G11" s="150"/>
    </row>
    <row r="12" spans="1:7" ht="77.25" customHeight="1" thickBot="1" x14ac:dyDescent="0.3">
      <c r="A12" s="141" t="s">
        <v>118</v>
      </c>
      <c r="B12" s="148"/>
      <c r="C12" s="149"/>
      <c r="D12" s="150"/>
      <c r="E12" s="150"/>
      <c r="F12" s="150"/>
      <c r="G12" s="150"/>
    </row>
    <row r="13" spans="1:7" ht="77.25" customHeight="1" thickBot="1" x14ac:dyDescent="0.3">
      <c r="A13" s="141" t="s">
        <v>119</v>
      </c>
      <c r="B13" s="148"/>
      <c r="C13" s="149"/>
      <c r="D13" s="150"/>
      <c r="E13" s="150"/>
      <c r="F13" s="150"/>
      <c r="G13" s="150"/>
    </row>
    <row r="14" spans="1:7" ht="77.25" customHeight="1" thickBot="1" x14ac:dyDescent="0.3">
      <c r="A14" s="146" t="s">
        <v>120</v>
      </c>
      <c r="B14" s="148"/>
      <c r="C14" s="149"/>
      <c r="D14" s="150"/>
      <c r="E14" s="150"/>
      <c r="F14" s="150"/>
      <c r="G14" s="150"/>
    </row>
    <row r="15" spans="1:7" ht="36.75" customHeight="1" thickBot="1" x14ac:dyDescent="0.3">
      <c r="A15" s="142" t="s">
        <v>170</v>
      </c>
      <c r="B15" s="143"/>
      <c r="C15" s="144"/>
      <c r="D15" s="145">
        <f>SUM(D3:D14)</f>
        <v>0</v>
      </c>
      <c r="E15" s="145">
        <f>SUM(E3:E14)</f>
        <v>0</v>
      </c>
      <c r="F15" s="145">
        <f t="shared" ref="F15:G15" si="0">SUM(F3:F14)</f>
        <v>0</v>
      </c>
      <c r="G15" s="145">
        <f t="shared" si="0"/>
        <v>0</v>
      </c>
    </row>
    <row r="16" spans="1:7" s="97" customFormat="1" ht="42" customHeight="1" thickBot="1" x14ac:dyDescent="0.35">
      <c r="A16" s="201" t="s">
        <v>177</v>
      </c>
      <c r="B16" s="202"/>
      <c r="C16" s="157"/>
      <c r="D16" s="199" t="s">
        <v>134</v>
      </c>
      <c r="E16" s="200"/>
      <c r="F16" s="200"/>
      <c r="G16" s="200"/>
    </row>
    <row r="17" spans="1:7" s="95" customFormat="1" ht="55.5" customHeight="1" thickBot="1" x14ac:dyDescent="0.3">
      <c r="A17" s="156"/>
      <c r="B17" s="139" t="s">
        <v>133</v>
      </c>
      <c r="C17" s="139" t="s">
        <v>135</v>
      </c>
      <c r="D17" s="140" t="s">
        <v>145</v>
      </c>
      <c r="E17" s="140" t="s">
        <v>146</v>
      </c>
      <c r="F17" s="140" t="s">
        <v>149</v>
      </c>
      <c r="G17" s="140" t="s">
        <v>148</v>
      </c>
    </row>
    <row r="18" spans="1:7" ht="77.25" customHeight="1" thickBot="1" x14ac:dyDescent="0.3">
      <c r="A18" s="147" t="s">
        <v>121</v>
      </c>
      <c r="B18" s="148"/>
      <c r="C18" s="149"/>
      <c r="D18" s="150"/>
      <c r="E18" s="150"/>
      <c r="F18" s="150"/>
      <c r="G18" s="150"/>
    </row>
    <row r="19" spans="1:7" ht="77.25" customHeight="1" thickBot="1" x14ac:dyDescent="0.3">
      <c r="A19" s="141" t="s">
        <v>122</v>
      </c>
      <c r="B19" s="148"/>
      <c r="C19" s="149"/>
      <c r="D19" s="150"/>
      <c r="E19" s="150"/>
      <c r="F19" s="150"/>
      <c r="G19" s="150"/>
    </row>
    <row r="20" spans="1:7" ht="77.25" customHeight="1" thickBot="1" x14ac:dyDescent="0.3">
      <c r="A20" s="141" t="s">
        <v>123</v>
      </c>
      <c r="B20" s="148"/>
      <c r="C20" s="149"/>
      <c r="D20" s="150"/>
      <c r="E20" s="150"/>
      <c r="F20" s="150"/>
      <c r="G20" s="150"/>
    </row>
    <row r="21" spans="1:7" ht="77.25" customHeight="1" thickBot="1" x14ac:dyDescent="0.3">
      <c r="A21" s="141" t="s">
        <v>124</v>
      </c>
      <c r="B21" s="148"/>
      <c r="C21" s="149"/>
      <c r="D21" s="150"/>
      <c r="E21" s="150"/>
      <c r="F21" s="150"/>
      <c r="G21" s="150"/>
    </row>
    <row r="22" spans="1:7" ht="77.25" customHeight="1" thickBot="1" x14ac:dyDescent="0.3">
      <c r="A22" s="141" t="s">
        <v>125</v>
      </c>
      <c r="B22" s="148"/>
      <c r="C22" s="149"/>
      <c r="D22" s="150"/>
      <c r="E22" s="150"/>
      <c r="F22" s="150"/>
      <c r="G22" s="150"/>
    </row>
    <row r="23" spans="1:7" ht="77.25" customHeight="1" thickBot="1" x14ac:dyDescent="0.3">
      <c r="A23" s="141" t="s">
        <v>126</v>
      </c>
      <c r="B23" s="148"/>
      <c r="C23" s="149"/>
      <c r="D23" s="150"/>
      <c r="E23" s="150"/>
      <c r="F23" s="150"/>
      <c r="G23" s="150"/>
    </row>
    <row r="24" spans="1:7" ht="77.25" customHeight="1" thickBot="1" x14ac:dyDescent="0.3">
      <c r="A24" s="141" t="s">
        <v>127</v>
      </c>
      <c r="B24" s="148"/>
      <c r="C24" s="149"/>
      <c r="D24" s="150"/>
      <c r="E24" s="150"/>
      <c r="F24" s="150"/>
      <c r="G24" s="150"/>
    </row>
    <row r="25" spans="1:7" ht="77.25" customHeight="1" thickBot="1" x14ac:dyDescent="0.3">
      <c r="A25" s="141" t="s">
        <v>128</v>
      </c>
      <c r="B25" s="148"/>
      <c r="C25" s="149"/>
      <c r="D25" s="150"/>
      <c r="E25" s="150"/>
      <c r="F25" s="150"/>
      <c r="G25" s="150"/>
    </row>
    <row r="26" spans="1:7" ht="77.25" customHeight="1" thickBot="1" x14ac:dyDescent="0.3">
      <c r="A26" s="141" t="s">
        <v>129</v>
      </c>
      <c r="B26" s="148"/>
      <c r="C26" s="149"/>
      <c r="D26" s="150"/>
      <c r="E26" s="150"/>
      <c r="F26" s="150"/>
      <c r="G26" s="150"/>
    </row>
    <row r="27" spans="1:7" ht="77.25" customHeight="1" thickBot="1" x14ac:dyDescent="0.3">
      <c r="A27" s="141" t="s">
        <v>130</v>
      </c>
      <c r="B27" s="148"/>
      <c r="C27" s="149"/>
      <c r="D27" s="150"/>
      <c r="E27" s="150"/>
      <c r="F27" s="150"/>
      <c r="G27" s="150"/>
    </row>
    <row r="28" spans="1:7" ht="77.25" customHeight="1" thickBot="1" x14ac:dyDescent="0.3">
      <c r="A28" s="141" t="s">
        <v>131</v>
      </c>
      <c r="B28" s="148"/>
      <c r="C28" s="149"/>
      <c r="D28" s="150"/>
      <c r="E28" s="150"/>
      <c r="F28" s="150"/>
      <c r="G28" s="150"/>
    </row>
    <row r="29" spans="1:7" ht="77.25" customHeight="1" thickBot="1" x14ac:dyDescent="0.3">
      <c r="A29" s="141" t="s">
        <v>132</v>
      </c>
      <c r="B29" s="148"/>
      <c r="C29" s="149"/>
      <c r="D29" s="150"/>
      <c r="E29" s="150"/>
      <c r="F29" s="150"/>
      <c r="G29" s="150"/>
    </row>
    <row r="30" spans="1:7" ht="36.75" customHeight="1" thickBot="1" x14ac:dyDescent="0.3">
      <c r="A30" s="142" t="s">
        <v>171</v>
      </c>
      <c r="B30" s="143"/>
      <c r="C30" s="144"/>
      <c r="D30" s="145">
        <f>SUM(D18:D29)</f>
        <v>0</v>
      </c>
      <c r="E30" s="145">
        <f t="shared" ref="E30:G30" si="1">SUM(E18:E29)</f>
        <v>0</v>
      </c>
      <c r="F30" s="145">
        <f t="shared" si="1"/>
        <v>0</v>
      </c>
      <c r="G30" s="145">
        <f t="shared" si="1"/>
        <v>0</v>
      </c>
    </row>
  </sheetData>
  <sheetProtection sheet="1" objects="1" scenarios="1" selectLockedCells="1"/>
  <mergeCells count="4">
    <mergeCell ref="A1:B1"/>
    <mergeCell ref="D1:G1"/>
    <mergeCell ref="A16:B16"/>
    <mergeCell ref="D16:G16"/>
  </mergeCells>
  <pageMargins left="0.25" right="0.25" top="0.25" bottom="0.25" header="0.3" footer="0.3"/>
  <pageSetup scale="55" fitToHeight="2" orientation="landscape" r:id="rId1"/>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8"/>
  <sheetViews>
    <sheetView zoomScale="90" zoomScaleNormal="90" workbookViewId="0">
      <pane xSplit="1" ySplit="4" topLeftCell="B5" activePane="bottomRight" state="frozen"/>
      <selection pane="topRight" activeCell="B1" sqref="B1"/>
      <selection pane="bottomLeft" activeCell="A5" sqref="A5"/>
      <selection pane="bottomRight" activeCell="C16" sqref="C16"/>
    </sheetView>
  </sheetViews>
  <sheetFormatPr defaultRowHeight="12.75" x14ac:dyDescent="0.2"/>
  <cols>
    <col min="1" max="1" width="43.28515625" style="9" customWidth="1"/>
    <col min="2" max="18" width="10.7109375" style="9" customWidth="1"/>
    <col min="19" max="16384" width="9.140625" style="9"/>
  </cols>
  <sheetData>
    <row r="1" spans="1:18" s="11" customFormat="1" x14ac:dyDescent="0.2">
      <c r="A1" s="72"/>
      <c r="B1" s="19"/>
      <c r="C1" s="19"/>
      <c r="D1" s="19"/>
      <c r="E1" s="19"/>
      <c r="F1" s="27" t="s">
        <v>10</v>
      </c>
      <c r="G1" s="19"/>
      <c r="H1" s="19"/>
      <c r="I1" s="19"/>
      <c r="J1" s="50"/>
      <c r="K1" s="50"/>
      <c r="L1" s="50"/>
      <c r="M1" s="50"/>
      <c r="N1" s="50"/>
      <c r="O1" s="50"/>
      <c r="P1" s="50"/>
      <c r="Q1" s="50"/>
      <c r="R1" s="51"/>
    </row>
    <row r="2" spans="1:18" s="11" customFormat="1" ht="20.25" customHeight="1" x14ac:dyDescent="0.3">
      <c r="A2" s="46" t="s">
        <v>172</v>
      </c>
      <c r="B2" s="28"/>
      <c r="C2" s="28"/>
      <c r="D2" s="28"/>
      <c r="E2" s="28"/>
      <c r="F2" s="28"/>
      <c r="G2" s="28"/>
      <c r="H2" s="28"/>
      <c r="I2" s="28"/>
      <c r="J2" s="49"/>
      <c r="K2" s="49"/>
      <c r="L2" s="49"/>
      <c r="M2" s="49"/>
      <c r="N2" s="49"/>
      <c r="O2" s="49"/>
      <c r="P2" s="49"/>
      <c r="Q2" s="49"/>
      <c r="R2" s="48" t="s">
        <v>96</v>
      </c>
    </row>
    <row r="3" spans="1:18" s="12" customFormat="1" x14ac:dyDescent="0.2">
      <c r="A3" s="73" t="s">
        <v>60</v>
      </c>
      <c r="B3" s="54"/>
      <c r="C3" s="54"/>
      <c r="D3" s="54"/>
      <c r="E3" s="54"/>
      <c r="F3" s="54"/>
      <c r="G3" s="54"/>
      <c r="H3" s="54"/>
      <c r="I3" s="54"/>
      <c r="J3" s="54"/>
      <c r="K3" s="54"/>
      <c r="L3" s="54"/>
      <c r="M3" s="54"/>
      <c r="N3" s="153" t="s">
        <v>61</v>
      </c>
      <c r="O3" s="203" t="s">
        <v>99</v>
      </c>
      <c r="P3" s="204"/>
      <c r="Q3" s="204"/>
      <c r="R3" s="205"/>
    </row>
    <row r="4" spans="1:18" x14ac:dyDescent="0.2">
      <c r="A4" s="74" t="s">
        <v>33</v>
      </c>
      <c r="B4" s="55"/>
      <c r="C4" s="55"/>
      <c r="D4" s="55"/>
      <c r="E4" s="55"/>
      <c r="F4" s="55"/>
      <c r="G4" s="55"/>
      <c r="H4" s="55"/>
      <c r="I4" s="55"/>
      <c r="J4" s="55"/>
      <c r="K4" s="55"/>
      <c r="L4" s="55"/>
      <c r="M4" s="55"/>
      <c r="N4" s="153" t="s">
        <v>49</v>
      </c>
      <c r="O4" s="59" t="s">
        <v>80</v>
      </c>
      <c r="P4" s="59" t="s">
        <v>81</v>
      </c>
      <c r="Q4" s="59" t="s">
        <v>82</v>
      </c>
      <c r="R4" s="59" t="s">
        <v>83</v>
      </c>
    </row>
    <row r="5" spans="1:18" s="20" customFormat="1" x14ac:dyDescent="0.2">
      <c r="A5" s="70" t="s">
        <v>47</v>
      </c>
      <c r="B5" s="71"/>
      <c r="C5" s="71"/>
      <c r="D5" s="71"/>
      <c r="E5" s="71"/>
      <c r="F5" s="71"/>
      <c r="G5" s="71"/>
      <c r="H5" s="71"/>
      <c r="I5" s="71"/>
      <c r="J5" s="71"/>
      <c r="K5" s="71"/>
      <c r="L5" s="71"/>
      <c r="M5" s="71"/>
      <c r="N5" s="71"/>
      <c r="O5" s="23" t="s">
        <v>85</v>
      </c>
      <c r="P5" s="23" t="s">
        <v>85</v>
      </c>
      <c r="Q5" s="23" t="s">
        <v>85</v>
      </c>
      <c r="R5" s="23" t="s">
        <v>83</v>
      </c>
    </row>
    <row r="6" spans="1:18" x14ac:dyDescent="0.2">
      <c r="A6" s="76" t="s">
        <v>145</v>
      </c>
      <c r="B6" s="13">
        <f>'Revenue Analysis'!D3</f>
        <v>0</v>
      </c>
      <c r="C6" s="13">
        <f>'Revenue Analysis'!D4</f>
        <v>0</v>
      </c>
      <c r="D6" s="13">
        <f>'Revenue Analysis'!D5</f>
        <v>0</v>
      </c>
      <c r="E6" s="13">
        <f>'Revenue Analysis'!D6</f>
        <v>0</v>
      </c>
      <c r="F6" s="13">
        <f>'Revenue Analysis'!D7</f>
        <v>0</v>
      </c>
      <c r="G6" s="13">
        <f>'Revenue Analysis'!D8</f>
        <v>0</v>
      </c>
      <c r="H6" s="13">
        <f>'Revenue Analysis'!D9</f>
        <v>0</v>
      </c>
      <c r="I6" s="13">
        <f>'Revenue Analysis'!D10</f>
        <v>0</v>
      </c>
      <c r="J6" s="13">
        <f>'Revenue Analysis'!D11</f>
        <v>0</v>
      </c>
      <c r="K6" s="13">
        <f>'Revenue Analysis'!D12</f>
        <v>0</v>
      </c>
      <c r="L6" s="13">
        <f>'Revenue Analysis'!D13</f>
        <v>0</v>
      </c>
      <c r="M6" s="13">
        <f>'Revenue Analysis'!D14</f>
        <v>0</v>
      </c>
      <c r="N6" s="13">
        <f t="shared" ref="N6:N13" si="0">SUM(B6:M6)</f>
        <v>0</v>
      </c>
      <c r="O6" s="22"/>
      <c r="P6" s="22"/>
      <c r="Q6" s="22"/>
      <c r="R6" s="22"/>
    </row>
    <row r="7" spans="1:18" x14ac:dyDescent="0.2">
      <c r="A7" s="76" t="s">
        <v>146</v>
      </c>
      <c r="B7" s="13">
        <f>'Revenue Analysis'!E3</f>
        <v>0</v>
      </c>
      <c r="C7" s="13">
        <f>'Revenue Analysis'!E4</f>
        <v>0</v>
      </c>
      <c r="D7" s="13">
        <f>'Revenue Analysis'!E5</f>
        <v>0</v>
      </c>
      <c r="E7" s="13">
        <f>'Revenue Analysis'!E6</f>
        <v>0</v>
      </c>
      <c r="F7" s="13">
        <f>'Revenue Analysis'!E7</f>
        <v>0</v>
      </c>
      <c r="G7" s="13">
        <f>'Revenue Analysis'!E8</f>
        <v>0</v>
      </c>
      <c r="H7" s="13">
        <f>'Revenue Analysis'!E9</f>
        <v>0</v>
      </c>
      <c r="I7" s="13">
        <f>'Revenue Analysis'!E10</f>
        <v>0</v>
      </c>
      <c r="J7" s="13">
        <f>'Revenue Analysis'!E11</f>
        <v>0</v>
      </c>
      <c r="K7" s="13">
        <f>'Revenue Analysis'!E12</f>
        <v>0</v>
      </c>
      <c r="L7" s="13">
        <f>'Revenue Analysis'!E13</f>
        <v>0</v>
      </c>
      <c r="M7" s="13">
        <f>'Revenue Analysis'!E14</f>
        <v>0</v>
      </c>
      <c r="N7" s="13">
        <f t="shared" si="0"/>
        <v>0</v>
      </c>
      <c r="R7" s="22"/>
    </row>
    <row r="8" spans="1:18" x14ac:dyDescent="0.2">
      <c r="A8" s="76" t="s">
        <v>147</v>
      </c>
      <c r="B8" s="13">
        <f>'Revenue Analysis'!F3</f>
        <v>0</v>
      </c>
      <c r="C8" s="13">
        <f>'Revenue Analysis'!F4</f>
        <v>0</v>
      </c>
      <c r="D8" s="13">
        <f>'Revenue Analysis'!F5</f>
        <v>0</v>
      </c>
      <c r="E8" s="13">
        <f>'Revenue Analysis'!F6</f>
        <v>0</v>
      </c>
      <c r="F8" s="13">
        <f>'Revenue Analysis'!F7</f>
        <v>0</v>
      </c>
      <c r="G8" s="13">
        <f>'Revenue Analysis'!F8</f>
        <v>0</v>
      </c>
      <c r="H8" s="13">
        <f>'Revenue Analysis'!F9</f>
        <v>0</v>
      </c>
      <c r="I8" s="13">
        <f>'Revenue Analysis'!F10</f>
        <v>0</v>
      </c>
      <c r="J8" s="13">
        <f>'Revenue Analysis'!F11</f>
        <v>0</v>
      </c>
      <c r="K8" s="13">
        <f>'Revenue Analysis'!F12</f>
        <v>0</v>
      </c>
      <c r="L8" s="13">
        <f>'Revenue Analysis'!F13</f>
        <v>0</v>
      </c>
      <c r="M8" s="13">
        <f>'Revenue Analysis'!F14</f>
        <v>0</v>
      </c>
      <c r="N8" s="13">
        <f t="shared" si="0"/>
        <v>0</v>
      </c>
      <c r="R8" s="22">
        <f>SUM(O8:Q8)</f>
        <v>0</v>
      </c>
    </row>
    <row r="9" spans="1:18" x14ac:dyDescent="0.2">
      <c r="A9" s="76" t="s">
        <v>148</v>
      </c>
      <c r="B9" s="13">
        <f>'Revenue Analysis'!G3</f>
        <v>0</v>
      </c>
      <c r="C9" s="13">
        <f>'Revenue Analysis'!G4</f>
        <v>0</v>
      </c>
      <c r="D9" s="13">
        <f>'Revenue Analysis'!G5</f>
        <v>0</v>
      </c>
      <c r="E9" s="13">
        <f>'Revenue Analysis'!G6</f>
        <v>0</v>
      </c>
      <c r="F9" s="13">
        <f>'Revenue Analysis'!G7</f>
        <v>0</v>
      </c>
      <c r="G9" s="13">
        <f>'Revenue Analysis'!G8</f>
        <v>0</v>
      </c>
      <c r="H9" s="13">
        <f>'Revenue Analysis'!G9</f>
        <v>0</v>
      </c>
      <c r="I9" s="13">
        <f>'Revenue Analysis'!G10</f>
        <v>0</v>
      </c>
      <c r="J9" s="13">
        <f>'Revenue Analysis'!G11</f>
        <v>0</v>
      </c>
      <c r="K9" s="13">
        <f>'Revenue Analysis'!G12</f>
        <v>0</v>
      </c>
      <c r="L9" s="13">
        <f>'Revenue Analysis'!G13</f>
        <v>0</v>
      </c>
      <c r="M9" s="13">
        <f>'Revenue Analysis'!G14</f>
        <v>0</v>
      </c>
      <c r="N9" s="13">
        <f t="shared" si="0"/>
        <v>0</v>
      </c>
      <c r="R9" s="22">
        <f>SUM(O9:Q9)</f>
        <v>0</v>
      </c>
    </row>
    <row r="10" spans="1:18" x14ac:dyDescent="0.2">
      <c r="A10" s="76" t="s">
        <v>41</v>
      </c>
      <c r="B10" s="13">
        <f>'Start up and Investment'!B26+'Start up and Investment'!B24</f>
        <v>0</v>
      </c>
      <c r="C10" s="8"/>
      <c r="D10" s="8"/>
      <c r="E10" s="8"/>
      <c r="F10" s="8"/>
      <c r="G10" s="8"/>
      <c r="H10" s="8"/>
      <c r="I10" s="8"/>
      <c r="J10" s="8"/>
      <c r="K10" s="8"/>
      <c r="L10" s="8"/>
      <c r="M10" s="8"/>
      <c r="N10" s="13">
        <f t="shared" si="0"/>
        <v>0</v>
      </c>
      <c r="O10" s="22"/>
      <c r="P10" s="22"/>
      <c r="Q10" s="22"/>
      <c r="R10" s="22"/>
    </row>
    <row r="11" spans="1:18" x14ac:dyDescent="0.2">
      <c r="A11" s="76" t="s">
        <v>42</v>
      </c>
      <c r="B11" s="13">
        <f>'Start up and Investment'!B29</f>
        <v>0</v>
      </c>
      <c r="C11" s="8"/>
      <c r="D11" s="8"/>
      <c r="E11" s="8"/>
      <c r="F11" s="8"/>
      <c r="G11" s="8"/>
      <c r="H11" s="8"/>
      <c r="I11" s="8"/>
      <c r="J11" s="8"/>
      <c r="K11" s="8"/>
      <c r="L11" s="8"/>
      <c r="M11" s="8"/>
      <c r="N11" s="13">
        <f t="shared" si="0"/>
        <v>0</v>
      </c>
      <c r="O11" s="22"/>
      <c r="P11" s="22"/>
      <c r="Q11" s="22"/>
      <c r="R11" s="22"/>
    </row>
    <row r="12" spans="1:18" x14ac:dyDescent="0.2">
      <c r="A12" s="76" t="s">
        <v>167</v>
      </c>
      <c r="B12" s="8"/>
      <c r="C12" s="8"/>
      <c r="D12" s="8"/>
      <c r="E12" s="8"/>
      <c r="F12" s="8"/>
      <c r="G12" s="8"/>
      <c r="H12" s="8"/>
      <c r="I12" s="8"/>
      <c r="J12" s="8"/>
      <c r="K12" s="8"/>
      <c r="L12" s="8"/>
      <c r="M12" s="8"/>
      <c r="N12" s="13">
        <f t="shared" si="0"/>
        <v>0</v>
      </c>
      <c r="O12" s="22"/>
      <c r="P12" s="22"/>
      <c r="Q12" s="22"/>
      <c r="R12" s="22"/>
    </row>
    <row r="13" spans="1:18" s="20" customFormat="1" x14ac:dyDescent="0.2">
      <c r="A13" s="75" t="s">
        <v>57</v>
      </c>
      <c r="B13" s="14">
        <f t="shared" ref="B13:M13" si="1">SUM(B6:B12)</f>
        <v>0</v>
      </c>
      <c r="C13" s="14">
        <f t="shared" si="1"/>
        <v>0</v>
      </c>
      <c r="D13" s="14">
        <f t="shared" si="1"/>
        <v>0</v>
      </c>
      <c r="E13" s="14">
        <f t="shared" si="1"/>
        <v>0</v>
      </c>
      <c r="F13" s="14">
        <f t="shared" si="1"/>
        <v>0</v>
      </c>
      <c r="G13" s="14">
        <f t="shared" si="1"/>
        <v>0</v>
      </c>
      <c r="H13" s="14">
        <f t="shared" si="1"/>
        <v>0</v>
      </c>
      <c r="I13" s="14">
        <f t="shared" si="1"/>
        <v>0</v>
      </c>
      <c r="J13" s="14">
        <f t="shared" si="1"/>
        <v>0</v>
      </c>
      <c r="K13" s="14">
        <f t="shared" si="1"/>
        <v>0</v>
      </c>
      <c r="L13" s="14">
        <f t="shared" si="1"/>
        <v>0</v>
      </c>
      <c r="M13" s="14">
        <f t="shared" si="1"/>
        <v>0</v>
      </c>
      <c r="N13" s="14">
        <f t="shared" si="0"/>
        <v>0</v>
      </c>
      <c r="O13" s="224" t="s">
        <v>93</v>
      </c>
      <c r="P13" s="225"/>
      <c r="Q13" s="226"/>
      <c r="R13" s="23">
        <f>SUM(R8+R9)</f>
        <v>0</v>
      </c>
    </row>
    <row r="14" spans="1:18" x14ac:dyDescent="0.2">
      <c r="A14" s="76"/>
      <c r="B14" s="13"/>
      <c r="C14" s="13"/>
      <c r="D14" s="13"/>
      <c r="E14" s="13"/>
      <c r="F14" s="13"/>
      <c r="G14" s="13"/>
      <c r="H14" s="13"/>
      <c r="I14" s="13"/>
      <c r="J14" s="13"/>
      <c r="K14" s="13"/>
      <c r="L14" s="13"/>
      <c r="M14" s="13"/>
      <c r="N14" s="13"/>
      <c r="O14" s="22"/>
      <c r="P14" s="22"/>
      <c r="Q14" s="22"/>
      <c r="R14" s="22"/>
    </row>
    <row r="15" spans="1:18" s="20" customFormat="1" ht="13.5" thickBot="1" x14ac:dyDescent="0.25">
      <c r="A15" s="75" t="s">
        <v>11</v>
      </c>
      <c r="B15" s="109"/>
      <c r="C15" s="14"/>
      <c r="D15" s="14"/>
      <c r="E15" s="14"/>
      <c r="F15" s="14"/>
      <c r="G15" s="14"/>
      <c r="H15" s="14"/>
      <c r="I15" s="14"/>
      <c r="J15" s="14"/>
      <c r="K15" s="14"/>
      <c r="L15" s="14"/>
      <c r="M15" s="14"/>
      <c r="N15" s="14"/>
      <c r="O15" s="23" t="s">
        <v>84</v>
      </c>
      <c r="P15" s="23" t="s">
        <v>84</v>
      </c>
      <c r="Q15" s="23" t="s">
        <v>84</v>
      </c>
      <c r="R15" s="23" t="s">
        <v>83</v>
      </c>
    </row>
    <row r="16" spans="1:18" ht="13.5" thickBot="1" x14ac:dyDescent="0.25">
      <c r="A16" s="154" t="s">
        <v>158</v>
      </c>
      <c r="B16" s="117"/>
      <c r="C16" s="108"/>
      <c r="D16" s="8"/>
      <c r="E16" s="8"/>
      <c r="F16" s="8"/>
      <c r="G16" s="8"/>
      <c r="H16" s="8"/>
      <c r="I16" s="8"/>
      <c r="J16" s="8"/>
      <c r="K16" s="8"/>
      <c r="L16" s="8"/>
      <c r="M16" s="8"/>
      <c r="N16" s="13">
        <f t="shared" ref="N16:N44" si="2">SUM(B16:M16)</f>
        <v>0</v>
      </c>
      <c r="R16" s="22">
        <f>SUM(O16:Q16)</f>
        <v>0</v>
      </c>
    </row>
    <row r="17" spans="1:18" ht="13.5" thickBot="1" x14ac:dyDescent="0.25">
      <c r="A17" s="76" t="s">
        <v>65</v>
      </c>
      <c r="B17" s="117"/>
      <c r="C17" s="8"/>
      <c r="D17" s="8"/>
      <c r="E17" s="8"/>
      <c r="F17" s="8"/>
      <c r="G17" s="8"/>
      <c r="H17" s="8"/>
      <c r="I17" s="8"/>
      <c r="J17" s="8"/>
      <c r="K17" s="8"/>
      <c r="L17" s="8"/>
      <c r="M17" s="8"/>
      <c r="N17" s="13">
        <f t="shared" si="2"/>
        <v>0</v>
      </c>
      <c r="R17" s="22">
        <f>SUM(O17:Q17)</f>
        <v>0</v>
      </c>
    </row>
    <row r="18" spans="1:18" ht="13.5" thickBot="1" x14ac:dyDescent="0.25">
      <c r="A18" s="76" t="s">
        <v>44</v>
      </c>
      <c r="B18" s="111">
        <f>'Start up and Investment'!B13+'Start up and Investment'!C13+'Start up and Investment'!B14+'Start up and Investment'!C14</f>
        <v>0</v>
      </c>
      <c r="C18" s="8"/>
      <c r="D18" s="8"/>
      <c r="E18" s="8"/>
      <c r="F18" s="8"/>
      <c r="G18" s="8"/>
      <c r="H18" s="8"/>
      <c r="I18" s="8"/>
      <c r="J18" s="8"/>
      <c r="K18" s="8"/>
      <c r="L18" s="8"/>
      <c r="M18" s="8"/>
      <c r="N18" s="13">
        <f t="shared" si="2"/>
        <v>0</v>
      </c>
      <c r="R18" s="22">
        <f t="shared" ref="R18:R31" si="3">SUM(O18:Q18)</f>
        <v>0</v>
      </c>
    </row>
    <row r="19" spans="1:18" ht="13.5" thickBot="1" x14ac:dyDescent="0.25">
      <c r="A19" s="154" t="s">
        <v>12</v>
      </c>
      <c r="B19" s="117"/>
      <c r="C19" s="108"/>
      <c r="D19" s="8"/>
      <c r="E19" s="8"/>
      <c r="F19" s="8"/>
      <c r="G19" s="8"/>
      <c r="H19" s="8"/>
      <c r="I19" s="8"/>
      <c r="J19" s="8"/>
      <c r="K19" s="8"/>
      <c r="L19" s="8"/>
      <c r="M19" s="8"/>
      <c r="N19" s="13">
        <f t="shared" si="2"/>
        <v>0</v>
      </c>
      <c r="R19" s="22">
        <f t="shared" si="3"/>
        <v>0</v>
      </c>
    </row>
    <row r="20" spans="1:18" ht="13.5" thickBot="1" x14ac:dyDescent="0.25">
      <c r="A20" s="76" t="s">
        <v>31</v>
      </c>
      <c r="B20" s="113">
        <f>'Start up and Investment'!B16+'Start up and Investment'!C16</f>
        <v>0</v>
      </c>
      <c r="C20" s="8"/>
      <c r="D20" s="8"/>
      <c r="E20" s="8"/>
      <c r="F20" s="8"/>
      <c r="G20" s="8"/>
      <c r="H20" s="8"/>
      <c r="I20" s="8"/>
      <c r="J20" s="8"/>
      <c r="K20" s="8"/>
      <c r="L20" s="8"/>
      <c r="M20" s="8"/>
      <c r="N20" s="13">
        <f t="shared" si="2"/>
        <v>0</v>
      </c>
      <c r="R20" s="22">
        <f t="shared" si="3"/>
        <v>0</v>
      </c>
    </row>
    <row r="21" spans="1:18" ht="13.5" thickBot="1" x14ac:dyDescent="0.25">
      <c r="A21" s="154" t="s">
        <v>58</v>
      </c>
      <c r="B21" s="118"/>
      <c r="C21" s="108"/>
      <c r="D21" s="8"/>
      <c r="E21" s="8"/>
      <c r="F21" s="8"/>
      <c r="G21" s="8"/>
      <c r="H21" s="8"/>
      <c r="I21" s="8"/>
      <c r="J21" s="8"/>
      <c r="K21" s="8"/>
      <c r="L21" s="8"/>
      <c r="M21" s="8"/>
      <c r="N21" s="13">
        <f t="shared" si="2"/>
        <v>0</v>
      </c>
      <c r="R21" s="22">
        <f t="shared" si="3"/>
        <v>0</v>
      </c>
    </row>
    <row r="22" spans="1:18" ht="13.5" thickBot="1" x14ac:dyDescent="0.25">
      <c r="A22" s="154" t="s">
        <v>45</v>
      </c>
      <c r="B22" s="118"/>
      <c r="C22" s="108"/>
      <c r="D22" s="8"/>
      <c r="E22" s="8"/>
      <c r="F22" s="8"/>
      <c r="G22" s="8"/>
      <c r="H22" s="8"/>
      <c r="I22" s="8"/>
      <c r="J22" s="8"/>
      <c r="K22" s="8"/>
      <c r="L22" s="8"/>
      <c r="M22" s="8"/>
      <c r="N22" s="13">
        <f t="shared" si="2"/>
        <v>0</v>
      </c>
      <c r="R22" s="22">
        <f t="shared" si="3"/>
        <v>0</v>
      </c>
    </row>
    <row r="23" spans="1:18" ht="13.5" thickBot="1" x14ac:dyDescent="0.25">
      <c r="A23" s="154" t="s">
        <v>48</v>
      </c>
      <c r="B23" s="117"/>
      <c r="C23" s="108"/>
      <c r="D23" s="8"/>
      <c r="E23" s="8"/>
      <c r="F23" s="8"/>
      <c r="G23" s="8"/>
      <c r="H23" s="8"/>
      <c r="I23" s="8"/>
      <c r="J23" s="8"/>
      <c r="K23" s="8"/>
      <c r="L23" s="8"/>
      <c r="M23" s="8"/>
      <c r="N23" s="13">
        <f t="shared" si="2"/>
        <v>0</v>
      </c>
      <c r="R23" s="22">
        <f t="shared" si="3"/>
        <v>0</v>
      </c>
    </row>
    <row r="24" spans="1:18" ht="13.5" thickBot="1" x14ac:dyDescent="0.25">
      <c r="A24" s="154" t="s">
        <v>98</v>
      </c>
      <c r="B24" s="119"/>
      <c r="C24" s="108"/>
      <c r="D24" s="8"/>
      <c r="E24" s="8"/>
      <c r="F24" s="8"/>
      <c r="G24" s="8"/>
      <c r="H24" s="8"/>
      <c r="I24" s="8"/>
      <c r="J24" s="8"/>
      <c r="K24" s="8"/>
      <c r="L24" s="8"/>
      <c r="M24" s="8"/>
      <c r="N24" s="13">
        <f t="shared" si="2"/>
        <v>0</v>
      </c>
      <c r="R24" s="22">
        <f t="shared" si="3"/>
        <v>0</v>
      </c>
    </row>
    <row r="25" spans="1:18" ht="13.5" thickBot="1" x14ac:dyDescent="0.25">
      <c r="A25" s="154" t="s">
        <v>21</v>
      </c>
      <c r="B25" s="118"/>
      <c r="C25" s="108"/>
      <c r="D25" s="8"/>
      <c r="E25" s="8"/>
      <c r="F25" s="8"/>
      <c r="G25" s="8"/>
      <c r="H25" s="8"/>
      <c r="I25" s="8"/>
      <c r="J25" s="8"/>
      <c r="K25" s="8"/>
      <c r="L25" s="8"/>
      <c r="M25" s="8"/>
      <c r="N25" s="13">
        <f t="shared" si="2"/>
        <v>0</v>
      </c>
      <c r="R25" s="22">
        <f t="shared" si="3"/>
        <v>0</v>
      </c>
    </row>
    <row r="26" spans="1:18" ht="13.5" thickBot="1" x14ac:dyDescent="0.25">
      <c r="A26" s="154" t="s">
        <v>32</v>
      </c>
      <c r="B26" s="118"/>
      <c r="C26" s="108"/>
      <c r="D26" s="8"/>
      <c r="E26" s="8"/>
      <c r="F26" s="8"/>
      <c r="G26" s="8"/>
      <c r="H26" s="8"/>
      <c r="I26" s="8"/>
      <c r="J26" s="8"/>
      <c r="K26" s="8"/>
      <c r="L26" s="8"/>
      <c r="M26" s="8"/>
      <c r="N26" s="13">
        <f t="shared" si="2"/>
        <v>0</v>
      </c>
      <c r="R26" s="22">
        <f t="shared" si="3"/>
        <v>0</v>
      </c>
    </row>
    <row r="27" spans="1:18" ht="13.5" thickBot="1" x14ac:dyDescent="0.25">
      <c r="A27" s="154" t="s">
        <v>38</v>
      </c>
      <c r="B27" s="117"/>
      <c r="C27" s="108"/>
      <c r="D27" s="8"/>
      <c r="E27" s="8"/>
      <c r="F27" s="8"/>
      <c r="G27" s="8"/>
      <c r="H27" s="8"/>
      <c r="I27" s="8"/>
      <c r="J27" s="114"/>
      <c r="K27" s="120"/>
      <c r="L27" s="8"/>
      <c r="M27" s="8"/>
      <c r="N27" s="13">
        <f t="shared" si="2"/>
        <v>0</v>
      </c>
      <c r="R27" s="22">
        <f t="shared" si="3"/>
        <v>0</v>
      </c>
    </row>
    <row r="28" spans="1:18" ht="13.5" thickBot="1" x14ac:dyDescent="0.25">
      <c r="A28" s="76" t="s">
        <v>160</v>
      </c>
      <c r="B28" s="113">
        <f>'Start up and Investment'!B15+'Start up and Investment'!C15+'Start up and Investment'!B17+'Start up and Investment'!C17</f>
        <v>0</v>
      </c>
      <c r="C28" s="8"/>
      <c r="D28" s="8"/>
      <c r="E28" s="8"/>
      <c r="F28" s="8"/>
      <c r="G28" s="8"/>
      <c r="H28" s="8"/>
      <c r="I28" s="8"/>
      <c r="J28" s="8"/>
      <c r="K28" s="8"/>
      <c r="L28" s="8"/>
      <c r="M28" s="8"/>
      <c r="N28" s="13">
        <f t="shared" si="2"/>
        <v>0</v>
      </c>
      <c r="R28" s="22">
        <f t="shared" si="3"/>
        <v>0</v>
      </c>
    </row>
    <row r="29" spans="1:18" ht="13.5" thickBot="1" x14ac:dyDescent="0.25">
      <c r="A29" s="154" t="s">
        <v>34</v>
      </c>
      <c r="B29" s="118"/>
      <c r="C29" s="108"/>
      <c r="D29" s="8"/>
      <c r="E29" s="8"/>
      <c r="F29" s="115"/>
      <c r="G29" s="8"/>
      <c r="H29" s="8"/>
      <c r="I29" s="8"/>
      <c r="J29" s="8"/>
      <c r="K29" s="8"/>
      <c r="L29" s="8"/>
      <c r="M29" s="8"/>
      <c r="N29" s="13">
        <f t="shared" si="2"/>
        <v>0</v>
      </c>
      <c r="R29" s="22">
        <f t="shared" si="3"/>
        <v>0</v>
      </c>
    </row>
    <row r="30" spans="1:18" ht="13.5" thickBot="1" x14ac:dyDescent="0.25">
      <c r="A30" s="154" t="s">
        <v>222</v>
      </c>
      <c r="B30" s="117"/>
      <c r="C30" s="108"/>
      <c r="D30" s="8"/>
      <c r="E30" s="114"/>
      <c r="F30" s="116"/>
      <c r="G30" s="108"/>
      <c r="H30" s="8"/>
      <c r="I30" s="8"/>
      <c r="J30" s="8"/>
      <c r="K30" s="8"/>
      <c r="L30" s="8"/>
      <c r="M30" s="8"/>
      <c r="N30" s="13">
        <f t="shared" si="2"/>
        <v>0</v>
      </c>
      <c r="R30" s="22">
        <f t="shared" si="3"/>
        <v>0</v>
      </c>
    </row>
    <row r="31" spans="1:18" ht="13.5" thickBot="1" x14ac:dyDescent="0.25">
      <c r="A31" s="154" t="s">
        <v>59</v>
      </c>
      <c r="B31" s="119"/>
      <c r="C31" s="108"/>
      <c r="D31" s="8"/>
      <c r="E31" s="8"/>
      <c r="F31" s="110"/>
      <c r="G31" s="8"/>
      <c r="H31" s="8"/>
      <c r="I31" s="8"/>
      <c r="J31" s="8"/>
      <c r="K31" s="8"/>
      <c r="L31" s="8"/>
      <c r="M31" s="8"/>
      <c r="N31" s="13">
        <f t="shared" si="2"/>
        <v>0</v>
      </c>
      <c r="R31" s="22">
        <f t="shared" si="3"/>
        <v>0</v>
      </c>
    </row>
    <row r="32" spans="1:18" ht="13.5" thickBot="1" x14ac:dyDescent="0.25">
      <c r="A32" s="154" t="s">
        <v>64</v>
      </c>
      <c r="B32" s="118"/>
      <c r="C32" s="108"/>
      <c r="D32" s="8"/>
      <c r="E32" s="8"/>
      <c r="F32" s="8"/>
      <c r="G32" s="8"/>
      <c r="H32" s="8"/>
      <c r="I32" s="8"/>
      <c r="J32" s="8"/>
      <c r="K32" s="8"/>
      <c r="L32" s="8"/>
      <c r="M32" s="8"/>
      <c r="N32" s="13">
        <f t="shared" si="2"/>
        <v>0</v>
      </c>
      <c r="R32" s="22">
        <f>SUM(O32:Q32)</f>
        <v>0</v>
      </c>
    </row>
    <row r="33" spans="1:19" ht="13.5" thickBot="1" x14ac:dyDescent="0.25">
      <c r="A33" s="154" t="s">
        <v>66</v>
      </c>
      <c r="B33" s="117"/>
      <c r="C33" s="108"/>
      <c r="D33" s="8"/>
      <c r="E33" s="8"/>
      <c r="F33" s="8"/>
      <c r="G33" s="8"/>
      <c r="H33" s="8"/>
      <c r="I33" s="8"/>
      <c r="J33" s="8"/>
      <c r="K33" s="8"/>
      <c r="L33" s="8"/>
      <c r="M33" s="8"/>
      <c r="N33" s="13">
        <f>SUM(B33:M33)</f>
        <v>0</v>
      </c>
      <c r="R33" s="22">
        <f>SUM(O33:Q33)</f>
        <v>0</v>
      </c>
    </row>
    <row r="34" spans="1:19" ht="13.5" thickBot="1" x14ac:dyDescent="0.25">
      <c r="A34" s="154" t="s">
        <v>68</v>
      </c>
      <c r="B34" s="119"/>
      <c r="C34" s="108"/>
      <c r="D34" s="8"/>
      <c r="E34" s="8"/>
      <c r="F34" s="8"/>
      <c r="G34" s="8"/>
      <c r="H34" s="8"/>
      <c r="I34" s="8"/>
      <c r="J34" s="8"/>
      <c r="K34" s="8"/>
      <c r="L34" s="8"/>
      <c r="M34" s="8"/>
      <c r="N34" s="13">
        <f>SUM(B34:M34)</f>
        <v>0</v>
      </c>
      <c r="R34" s="22">
        <f>SUM(O34:Q34)</f>
        <v>0</v>
      </c>
    </row>
    <row r="35" spans="1:19" ht="13.5" thickBot="1" x14ac:dyDescent="0.25">
      <c r="A35" s="154" t="s">
        <v>67</v>
      </c>
      <c r="B35" s="117"/>
      <c r="C35" s="108"/>
      <c r="D35" s="8"/>
      <c r="E35" s="8"/>
      <c r="F35" s="8"/>
      <c r="G35" s="8"/>
      <c r="H35" s="8"/>
      <c r="I35" s="8"/>
      <c r="J35" s="8"/>
      <c r="K35" s="8"/>
      <c r="L35" s="8"/>
      <c r="M35" s="29"/>
      <c r="N35" s="13">
        <f>SUM(B35:M35)</f>
        <v>0</v>
      </c>
      <c r="O35" s="228"/>
      <c r="P35" s="229"/>
      <c r="Q35" s="229"/>
      <c r="R35" s="230"/>
    </row>
    <row r="36" spans="1:19" x14ac:dyDescent="0.2">
      <c r="A36" s="76" t="s">
        <v>150</v>
      </c>
      <c r="B36" s="112">
        <f>'Start up and Investment'!B3+'Start up and Investment'!B4+'Start up and Investment'!B5+'Start up and Investment'!C3+'Start up and Investment'!C4+'Start up and Investment'!C5</f>
        <v>0</v>
      </c>
      <c r="C36" s="8"/>
      <c r="D36" s="8"/>
      <c r="E36" s="8"/>
      <c r="F36" s="8"/>
      <c r="G36" s="8"/>
      <c r="H36" s="8"/>
      <c r="I36" s="8"/>
      <c r="J36" s="8"/>
      <c r="K36" s="8"/>
      <c r="L36" s="8"/>
      <c r="M36" s="8"/>
      <c r="N36" s="13">
        <f t="shared" si="2"/>
        <v>0</v>
      </c>
      <c r="O36" s="215"/>
      <c r="P36" s="216"/>
      <c r="Q36" s="216"/>
      <c r="R36" s="217"/>
    </row>
    <row r="37" spans="1:19" x14ac:dyDescent="0.2">
      <c r="A37" s="76" t="s">
        <v>151</v>
      </c>
      <c r="B37" s="13">
        <f>'Start up and Investment'!B6+'Start up and Investment'!B7+'Start up and Investment'!B8+'Start up and Investment'!B9+'Start up and Investment'!B10+'Start up and Investment'!C6+'Start up and Investment'!C7+'Start up and Investment'!C8+'Start up and Investment'!C9+'Start up and Investment'!C10</f>
        <v>0</v>
      </c>
      <c r="C37" s="8"/>
      <c r="D37" s="8"/>
      <c r="E37" s="8"/>
      <c r="F37" s="8"/>
      <c r="G37" s="8"/>
      <c r="H37" s="8"/>
      <c r="I37" s="8"/>
      <c r="J37" s="8"/>
      <c r="K37" s="8"/>
      <c r="L37" s="8"/>
      <c r="M37" s="8"/>
      <c r="N37" s="13">
        <f t="shared" si="2"/>
        <v>0</v>
      </c>
      <c r="O37" s="218"/>
      <c r="P37" s="219"/>
      <c r="Q37" s="219"/>
      <c r="R37" s="220"/>
    </row>
    <row r="38" spans="1:19" x14ac:dyDescent="0.2">
      <c r="A38" s="76" t="s">
        <v>221</v>
      </c>
      <c r="B38" s="13">
        <f>'Start up and Investment'!B12+'Start up and Investment'!C12</f>
        <v>0</v>
      </c>
      <c r="C38" s="8"/>
      <c r="D38" s="8"/>
      <c r="E38" s="8"/>
      <c r="F38" s="8"/>
      <c r="G38" s="8"/>
      <c r="H38" s="8"/>
      <c r="I38" s="8"/>
      <c r="J38" s="8"/>
      <c r="K38" s="8"/>
      <c r="L38" s="8"/>
      <c r="M38" s="8"/>
      <c r="N38" s="13">
        <f t="shared" si="2"/>
        <v>0</v>
      </c>
      <c r="O38" s="221"/>
      <c r="P38" s="222"/>
      <c r="Q38" s="222"/>
      <c r="R38" s="223"/>
    </row>
    <row r="39" spans="1:19" ht="13.5" thickBot="1" x14ac:dyDescent="0.25">
      <c r="A39" s="76" t="s">
        <v>152</v>
      </c>
      <c r="B39" s="111">
        <f>'Start up and Investment'!B11+'Start up and Investment'!C11</f>
        <v>0</v>
      </c>
      <c r="C39" s="8"/>
      <c r="D39" s="8"/>
      <c r="E39" s="8"/>
      <c r="F39" s="8"/>
      <c r="G39" s="8"/>
      <c r="H39" s="8"/>
      <c r="I39" s="8"/>
      <c r="J39" s="8"/>
      <c r="K39" s="8"/>
      <c r="L39" s="8"/>
      <c r="M39" s="8"/>
      <c r="N39" s="13">
        <f t="shared" si="2"/>
        <v>0</v>
      </c>
      <c r="O39" s="99"/>
      <c r="P39" s="100"/>
      <c r="Q39" s="100"/>
      <c r="R39" s="101"/>
    </row>
    <row r="40" spans="1:19" ht="13.5" thickBot="1" x14ac:dyDescent="0.25">
      <c r="A40" s="154" t="s">
        <v>27</v>
      </c>
      <c r="B40" s="118"/>
      <c r="C40" s="108"/>
      <c r="D40" s="8"/>
      <c r="E40" s="8"/>
      <c r="F40" s="8"/>
      <c r="G40" s="8"/>
      <c r="H40" s="8"/>
      <c r="I40" s="8"/>
      <c r="J40" s="8"/>
      <c r="K40" s="8"/>
      <c r="L40" s="8"/>
      <c r="M40" s="8"/>
      <c r="N40" s="13">
        <f>SUM(B40:M40)</f>
        <v>0</v>
      </c>
      <c r="O40" s="215"/>
      <c r="P40" s="216"/>
      <c r="Q40" s="216"/>
      <c r="R40" s="217"/>
    </row>
    <row r="41" spans="1:19" ht="13.5" thickBot="1" x14ac:dyDescent="0.25">
      <c r="A41" s="154" t="s">
        <v>28</v>
      </c>
      <c r="B41" s="118"/>
      <c r="C41" s="108"/>
      <c r="D41" s="8"/>
      <c r="E41" s="8"/>
      <c r="F41" s="8"/>
      <c r="G41" s="8"/>
      <c r="H41" s="8"/>
      <c r="I41" s="8"/>
      <c r="J41" s="8"/>
      <c r="K41" s="8"/>
      <c r="L41" s="8"/>
      <c r="M41" s="8"/>
      <c r="N41" s="13">
        <f>SUM(B41:M41)</f>
        <v>0</v>
      </c>
      <c r="O41" s="221"/>
      <c r="P41" s="222"/>
      <c r="Q41" s="222"/>
      <c r="R41" s="223"/>
    </row>
    <row r="42" spans="1:19" ht="13.5" thickBot="1" x14ac:dyDescent="0.25">
      <c r="A42" s="154" t="s">
        <v>77</v>
      </c>
      <c r="B42" s="118"/>
      <c r="C42" s="108"/>
      <c r="D42" s="8"/>
      <c r="E42" s="8"/>
      <c r="F42" s="8"/>
      <c r="G42" s="8"/>
      <c r="H42" s="8"/>
      <c r="I42" s="8"/>
      <c r="J42" s="8"/>
      <c r="K42" s="8"/>
      <c r="L42" s="8"/>
      <c r="M42" s="8"/>
      <c r="N42" s="13">
        <f t="shared" si="2"/>
        <v>0</v>
      </c>
      <c r="O42" s="102"/>
      <c r="P42" s="103"/>
      <c r="Q42" s="103"/>
      <c r="R42" s="104"/>
    </row>
    <row r="43" spans="1:19" ht="13.5" thickBot="1" x14ac:dyDescent="0.25">
      <c r="A43" s="154" t="s">
        <v>78</v>
      </c>
      <c r="B43" s="117"/>
      <c r="C43" s="108"/>
      <c r="D43" s="8"/>
      <c r="E43" s="8"/>
      <c r="F43" s="8"/>
      <c r="G43" s="8"/>
      <c r="H43" s="8"/>
      <c r="I43" s="8"/>
      <c r="J43" s="8"/>
      <c r="K43" s="8"/>
      <c r="L43" s="8"/>
      <c r="M43" s="8"/>
      <c r="N43" s="13">
        <f t="shared" si="2"/>
        <v>0</v>
      </c>
      <c r="O43" s="105"/>
      <c r="P43" s="106"/>
      <c r="Q43" s="106"/>
      <c r="R43" s="107"/>
    </row>
    <row r="44" spans="1:19" s="20" customFormat="1" x14ac:dyDescent="0.2">
      <c r="A44" s="75" t="s">
        <v>51</v>
      </c>
      <c r="B44" s="71">
        <f t="shared" ref="B44:M44" si="4">SUM(B16:B43)</f>
        <v>0</v>
      </c>
      <c r="C44" s="14">
        <f t="shared" si="4"/>
        <v>0</v>
      </c>
      <c r="D44" s="14">
        <f t="shared" si="4"/>
        <v>0</v>
      </c>
      <c r="E44" s="14">
        <f t="shared" si="4"/>
        <v>0</v>
      </c>
      <c r="F44" s="14">
        <f t="shared" si="4"/>
        <v>0</v>
      </c>
      <c r="G44" s="14">
        <f t="shared" si="4"/>
        <v>0</v>
      </c>
      <c r="H44" s="14">
        <f t="shared" si="4"/>
        <v>0</v>
      </c>
      <c r="I44" s="14">
        <f t="shared" si="4"/>
        <v>0</v>
      </c>
      <c r="J44" s="14">
        <f t="shared" si="4"/>
        <v>0</v>
      </c>
      <c r="K44" s="14">
        <f t="shared" si="4"/>
        <v>0</v>
      </c>
      <c r="L44" s="14">
        <f t="shared" si="4"/>
        <v>0</v>
      </c>
      <c r="M44" s="14">
        <f t="shared" si="4"/>
        <v>0</v>
      </c>
      <c r="N44" s="14">
        <f t="shared" si="2"/>
        <v>0</v>
      </c>
      <c r="O44" s="227" t="s">
        <v>94</v>
      </c>
      <c r="P44" s="227"/>
      <c r="Q44" s="227"/>
      <c r="R44" s="23">
        <f>SUM(R16:R43)</f>
        <v>0</v>
      </c>
    </row>
    <row r="45" spans="1:19" x14ac:dyDescent="0.2">
      <c r="A45" s="76"/>
      <c r="B45" s="13"/>
      <c r="C45" s="13"/>
      <c r="D45" s="13"/>
      <c r="E45" s="13"/>
      <c r="F45" s="13"/>
      <c r="G45" s="13"/>
      <c r="H45" s="13"/>
      <c r="I45" s="13"/>
      <c r="J45" s="13"/>
      <c r="K45" s="13"/>
      <c r="L45" s="13"/>
      <c r="M45" s="13"/>
      <c r="N45" s="81"/>
      <c r="O45" s="83"/>
      <c r="P45" s="83"/>
      <c r="Q45" s="83"/>
      <c r="R45" s="84"/>
      <c r="S45" s="80"/>
    </row>
    <row r="46" spans="1:19" x14ac:dyDescent="0.2">
      <c r="A46" s="76" t="s">
        <v>56</v>
      </c>
      <c r="B46" s="13">
        <f t="shared" ref="B46:N46" si="5">B13</f>
        <v>0</v>
      </c>
      <c r="C46" s="13">
        <f t="shared" si="5"/>
        <v>0</v>
      </c>
      <c r="D46" s="13">
        <f t="shared" si="5"/>
        <v>0</v>
      </c>
      <c r="E46" s="13">
        <f t="shared" si="5"/>
        <v>0</v>
      </c>
      <c r="F46" s="13">
        <f t="shared" si="5"/>
        <v>0</v>
      </c>
      <c r="G46" s="13">
        <f t="shared" si="5"/>
        <v>0</v>
      </c>
      <c r="H46" s="13">
        <f t="shared" si="5"/>
        <v>0</v>
      </c>
      <c r="I46" s="13">
        <f t="shared" si="5"/>
        <v>0</v>
      </c>
      <c r="J46" s="13">
        <f t="shared" si="5"/>
        <v>0</v>
      </c>
      <c r="K46" s="13">
        <f t="shared" si="5"/>
        <v>0</v>
      </c>
      <c r="L46" s="13">
        <f t="shared" si="5"/>
        <v>0</v>
      </c>
      <c r="M46" s="13">
        <f t="shared" si="5"/>
        <v>0</v>
      </c>
      <c r="N46" s="13">
        <f t="shared" si="5"/>
        <v>0</v>
      </c>
      <c r="O46" s="85"/>
      <c r="P46" s="85"/>
      <c r="Q46" s="85"/>
      <c r="R46" s="86"/>
      <c r="S46" s="80"/>
    </row>
    <row r="47" spans="1:19" x14ac:dyDescent="0.2">
      <c r="A47" s="76" t="s">
        <v>74</v>
      </c>
      <c r="B47" s="13">
        <v>0</v>
      </c>
      <c r="C47" s="13">
        <f t="shared" ref="C47:M47" si="6">B50</f>
        <v>0</v>
      </c>
      <c r="D47" s="13">
        <f t="shared" si="6"/>
        <v>0</v>
      </c>
      <c r="E47" s="13">
        <f t="shared" si="6"/>
        <v>0</v>
      </c>
      <c r="F47" s="13">
        <f t="shared" si="6"/>
        <v>0</v>
      </c>
      <c r="G47" s="13">
        <f t="shared" si="6"/>
        <v>0</v>
      </c>
      <c r="H47" s="13">
        <f t="shared" si="6"/>
        <v>0</v>
      </c>
      <c r="I47" s="13">
        <f t="shared" si="6"/>
        <v>0</v>
      </c>
      <c r="J47" s="13">
        <f t="shared" si="6"/>
        <v>0</v>
      </c>
      <c r="K47" s="13">
        <f t="shared" si="6"/>
        <v>0</v>
      </c>
      <c r="L47" s="13">
        <f t="shared" si="6"/>
        <v>0</v>
      </c>
      <c r="M47" s="13">
        <f t="shared" si="6"/>
        <v>0</v>
      </c>
      <c r="N47" s="13">
        <f>B47</f>
        <v>0</v>
      </c>
      <c r="O47" s="85"/>
      <c r="P47" s="85"/>
      <c r="Q47" s="85"/>
      <c r="R47" s="86"/>
      <c r="S47" s="80"/>
    </row>
    <row r="48" spans="1:19" x14ac:dyDescent="0.2">
      <c r="A48" s="76" t="s">
        <v>35</v>
      </c>
      <c r="B48" s="13">
        <f t="shared" ref="B48:N48" si="7">B47+B46</f>
        <v>0</v>
      </c>
      <c r="C48" s="13">
        <f t="shared" si="7"/>
        <v>0</v>
      </c>
      <c r="D48" s="13">
        <f t="shared" si="7"/>
        <v>0</v>
      </c>
      <c r="E48" s="13">
        <f t="shared" si="7"/>
        <v>0</v>
      </c>
      <c r="F48" s="13">
        <f t="shared" si="7"/>
        <v>0</v>
      </c>
      <c r="G48" s="13">
        <f t="shared" si="7"/>
        <v>0</v>
      </c>
      <c r="H48" s="13">
        <f t="shared" si="7"/>
        <v>0</v>
      </c>
      <c r="I48" s="13">
        <f t="shared" si="7"/>
        <v>0</v>
      </c>
      <c r="J48" s="13">
        <f t="shared" si="7"/>
        <v>0</v>
      </c>
      <c r="K48" s="13">
        <f t="shared" si="7"/>
        <v>0</v>
      </c>
      <c r="L48" s="13">
        <f t="shared" si="7"/>
        <v>0</v>
      </c>
      <c r="M48" s="13">
        <f t="shared" si="7"/>
        <v>0</v>
      </c>
      <c r="N48" s="13">
        <f t="shared" si="7"/>
        <v>0</v>
      </c>
      <c r="O48" s="85"/>
      <c r="P48" s="85"/>
      <c r="Q48" s="85"/>
      <c r="R48" s="86"/>
      <c r="S48" s="80"/>
    </row>
    <row r="49" spans="1:19" x14ac:dyDescent="0.2">
      <c r="A49" s="76" t="s">
        <v>73</v>
      </c>
      <c r="B49" s="13">
        <f t="shared" ref="B49:N49" si="8">B44</f>
        <v>0</v>
      </c>
      <c r="C49" s="13">
        <f t="shared" si="8"/>
        <v>0</v>
      </c>
      <c r="D49" s="13">
        <f t="shared" si="8"/>
        <v>0</v>
      </c>
      <c r="E49" s="13">
        <f t="shared" si="8"/>
        <v>0</v>
      </c>
      <c r="F49" s="13">
        <f t="shared" si="8"/>
        <v>0</v>
      </c>
      <c r="G49" s="13">
        <f t="shared" si="8"/>
        <v>0</v>
      </c>
      <c r="H49" s="13">
        <f t="shared" si="8"/>
        <v>0</v>
      </c>
      <c r="I49" s="13">
        <f t="shared" si="8"/>
        <v>0</v>
      </c>
      <c r="J49" s="13">
        <f t="shared" si="8"/>
        <v>0</v>
      </c>
      <c r="K49" s="13">
        <f t="shared" si="8"/>
        <v>0</v>
      </c>
      <c r="L49" s="13">
        <f t="shared" si="8"/>
        <v>0</v>
      </c>
      <c r="M49" s="13">
        <f t="shared" si="8"/>
        <v>0</v>
      </c>
      <c r="N49" s="13">
        <f t="shared" si="8"/>
        <v>0</v>
      </c>
      <c r="O49" s="85"/>
      <c r="P49" s="85"/>
      <c r="Q49" s="85"/>
      <c r="R49" s="86"/>
      <c r="S49" s="80"/>
    </row>
    <row r="50" spans="1:19" s="20" customFormat="1" x14ac:dyDescent="0.2">
      <c r="A50" s="75" t="s">
        <v>9</v>
      </c>
      <c r="B50" s="14">
        <f t="shared" ref="B50:N50" si="9">B48-B49</f>
        <v>0</v>
      </c>
      <c r="C50" s="14">
        <f t="shared" si="9"/>
        <v>0</v>
      </c>
      <c r="D50" s="14">
        <f t="shared" si="9"/>
        <v>0</v>
      </c>
      <c r="E50" s="14">
        <f t="shared" si="9"/>
        <v>0</v>
      </c>
      <c r="F50" s="14">
        <f t="shared" si="9"/>
        <v>0</v>
      </c>
      <c r="G50" s="14">
        <f t="shared" si="9"/>
        <v>0</v>
      </c>
      <c r="H50" s="14">
        <f t="shared" si="9"/>
        <v>0</v>
      </c>
      <c r="I50" s="14">
        <f t="shared" si="9"/>
        <v>0</v>
      </c>
      <c r="J50" s="14">
        <f t="shared" si="9"/>
        <v>0</v>
      </c>
      <c r="K50" s="14">
        <f t="shared" si="9"/>
        <v>0</v>
      </c>
      <c r="L50" s="14">
        <f t="shared" si="9"/>
        <v>0</v>
      </c>
      <c r="M50" s="14">
        <f t="shared" si="9"/>
        <v>0</v>
      </c>
      <c r="N50" s="14">
        <f t="shared" si="9"/>
        <v>0</v>
      </c>
      <c r="O50" s="85"/>
      <c r="P50" s="85"/>
      <c r="Q50" s="85"/>
      <c r="R50" s="86"/>
      <c r="S50" s="82"/>
    </row>
    <row r="51" spans="1:19" x14ac:dyDescent="0.2">
      <c r="A51" s="212"/>
      <c r="B51" s="206"/>
      <c r="C51" s="206"/>
      <c r="D51" s="206"/>
      <c r="E51" s="206"/>
      <c r="F51" s="206"/>
      <c r="G51" s="206"/>
      <c r="H51" s="206"/>
      <c r="I51" s="206"/>
      <c r="J51" s="206"/>
      <c r="K51" s="206"/>
      <c r="L51" s="206"/>
      <c r="M51" s="206"/>
      <c r="N51" s="206"/>
      <c r="O51" s="206"/>
      <c r="P51" s="206"/>
      <c r="Q51" s="206"/>
      <c r="R51" s="207"/>
      <c r="S51" s="80"/>
    </row>
    <row r="52" spans="1:19" x14ac:dyDescent="0.2">
      <c r="A52" s="213"/>
      <c r="B52" s="208"/>
      <c r="C52" s="208"/>
      <c r="D52" s="208"/>
      <c r="E52" s="208"/>
      <c r="F52" s="208"/>
      <c r="G52" s="208"/>
      <c r="H52" s="208"/>
      <c r="I52" s="208"/>
      <c r="J52" s="208"/>
      <c r="K52" s="208"/>
      <c r="L52" s="208"/>
      <c r="M52" s="208"/>
      <c r="N52" s="208"/>
      <c r="O52" s="208"/>
      <c r="P52" s="208"/>
      <c r="Q52" s="208"/>
      <c r="R52" s="209"/>
      <c r="S52" s="80"/>
    </row>
    <row r="53" spans="1:19" x14ac:dyDescent="0.2">
      <c r="A53" s="213"/>
      <c r="B53" s="208"/>
      <c r="C53" s="208"/>
      <c r="D53" s="208"/>
      <c r="E53" s="208"/>
      <c r="F53" s="208"/>
      <c r="G53" s="208"/>
      <c r="H53" s="208"/>
      <c r="I53" s="208"/>
      <c r="J53" s="208"/>
      <c r="K53" s="208"/>
      <c r="L53" s="208"/>
      <c r="M53" s="208"/>
      <c r="N53" s="208"/>
      <c r="O53" s="208"/>
      <c r="P53" s="208"/>
      <c r="Q53" s="208"/>
      <c r="R53" s="209"/>
      <c r="S53" s="80"/>
    </row>
    <row r="54" spans="1:19" x14ac:dyDescent="0.2">
      <c r="A54" s="213"/>
      <c r="B54" s="208"/>
      <c r="C54" s="208"/>
      <c r="D54" s="208"/>
      <c r="E54" s="208"/>
      <c r="F54" s="208"/>
      <c r="G54" s="208"/>
      <c r="H54" s="208"/>
      <c r="I54" s="208"/>
      <c r="J54" s="208"/>
      <c r="K54" s="208"/>
      <c r="L54" s="208"/>
      <c r="M54" s="208"/>
      <c r="N54" s="208"/>
      <c r="O54" s="208"/>
      <c r="P54" s="208"/>
      <c r="Q54" s="208"/>
      <c r="R54" s="209"/>
      <c r="S54" s="80"/>
    </row>
    <row r="55" spans="1:19" x14ac:dyDescent="0.2">
      <c r="A55" s="213"/>
      <c r="B55" s="208"/>
      <c r="C55" s="208"/>
      <c r="D55" s="208"/>
      <c r="E55" s="208"/>
      <c r="F55" s="208"/>
      <c r="G55" s="208"/>
      <c r="H55" s="208"/>
      <c r="I55" s="208"/>
      <c r="J55" s="208"/>
      <c r="K55" s="208"/>
      <c r="L55" s="208"/>
      <c r="M55" s="208"/>
      <c r="N55" s="208"/>
      <c r="O55" s="208"/>
      <c r="P55" s="208"/>
      <c r="Q55" s="208"/>
      <c r="R55" s="209"/>
      <c r="S55" s="80"/>
    </row>
    <row r="56" spans="1:19" x14ac:dyDescent="0.2">
      <c r="A56" s="213"/>
      <c r="B56" s="208"/>
      <c r="C56" s="208"/>
      <c r="D56" s="208"/>
      <c r="E56" s="208"/>
      <c r="F56" s="208"/>
      <c r="G56" s="208"/>
      <c r="H56" s="208"/>
      <c r="I56" s="208"/>
      <c r="J56" s="208"/>
      <c r="K56" s="208"/>
      <c r="L56" s="208"/>
      <c r="M56" s="208"/>
      <c r="N56" s="208"/>
      <c r="O56" s="208"/>
      <c r="P56" s="208"/>
      <c r="Q56" s="208"/>
      <c r="R56" s="209"/>
      <c r="S56" s="80"/>
    </row>
    <row r="57" spans="1:19" x14ac:dyDescent="0.2">
      <c r="A57" s="214"/>
      <c r="B57" s="210"/>
      <c r="C57" s="210"/>
      <c r="D57" s="210"/>
      <c r="E57" s="210"/>
      <c r="F57" s="210"/>
      <c r="G57" s="210"/>
      <c r="H57" s="210"/>
      <c r="I57" s="210"/>
      <c r="J57" s="210"/>
      <c r="K57" s="210"/>
      <c r="L57" s="210"/>
      <c r="M57" s="210"/>
      <c r="N57" s="210"/>
      <c r="O57" s="210"/>
      <c r="P57" s="210"/>
      <c r="Q57" s="210"/>
      <c r="R57" s="211"/>
      <c r="S57" s="80"/>
    </row>
    <row r="58" spans="1:19" x14ac:dyDescent="0.2">
      <c r="A58" s="12"/>
      <c r="B58" s="12"/>
      <c r="C58" s="12"/>
      <c r="D58" s="12"/>
      <c r="E58" s="12"/>
      <c r="F58" s="12"/>
      <c r="G58" s="12"/>
      <c r="H58" s="12"/>
      <c r="I58" s="12"/>
      <c r="J58" s="12"/>
      <c r="K58" s="12"/>
      <c r="L58" s="12"/>
      <c r="M58" s="12"/>
      <c r="N58" s="12"/>
      <c r="O58" s="12"/>
      <c r="P58" s="12"/>
      <c r="Q58" s="12"/>
      <c r="R58" s="12"/>
    </row>
  </sheetData>
  <sheetProtection sheet="1" selectLockedCells="1"/>
  <mergeCells count="8">
    <mergeCell ref="O3:R3"/>
    <mergeCell ref="B51:R57"/>
    <mergeCell ref="A51:A57"/>
    <mergeCell ref="O36:R38"/>
    <mergeCell ref="O13:Q13"/>
    <mergeCell ref="O44:Q44"/>
    <mergeCell ref="O35:R35"/>
    <mergeCell ref="O40:R41"/>
  </mergeCells>
  <phoneticPr fontId="4" type="noConversion"/>
  <pageMargins left="0.25" right="0.25" top="0.75" bottom="0.75" header="0.3" footer="0.3"/>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7"/>
  <sheetViews>
    <sheetView zoomScale="90" zoomScaleNormal="90" workbookViewId="0">
      <pane xSplit="1" ySplit="4" topLeftCell="B5" activePane="bottomRight" state="frozen"/>
      <selection pane="topRight" activeCell="B1" sqref="B1"/>
      <selection pane="bottomLeft" activeCell="A5" sqref="A5"/>
      <selection pane="bottomRight" activeCell="H27" sqref="H27"/>
    </sheetView>
  </sheetViews>
  <sheetFormatPr defaultRowHeight="12.75" x14ac:dyDescent="0.2"/>
  <cols>
    <col min="1" max="1" width="43.85546875" style="9" customWidth="1"/>
    <col min="2" max="18" width="10.7109375" style="9" customWidth="1"/>
    <col min="19" max="16384" width="9.140625" style="9"/>
  </cols>
  <sheetData>
    <row r="1" spans="1:18" x14ac:dyDescent="0.2">
      <c r="A1" s="72"/>
      <c r="B1" s="19"/>
      <c r="C1" s="19"/>
      <c r="D1" s="19"/>
      <c r="E1" s="19"/>
      <c r="F1" s="27" t="s">
        <v>10</v>
      </c>
      <c r="G1" s="19"/>
      <c r="H1" s="19"/>
      <c r="I1" s="231"/>
      <c r="J1" s="231"/>
      <c r="K1" s="231"/>
      <c r="L1" s="231"/>
      <c r="M1" s="231"/>
      <c r="N1" s="231"/>
      <c r="O1" s="231"/>
      <c r="P1" s="231"/>
      <c r="Q1" s="231"/>
      <c r="R1" s="232"/>
    </row>
    <row r="2" spans="1:18" ht="18.75" x14ac:dyDescent="0.3">
      <c r="A2" s="46" t="s">
        <v>172</v>
      </c>
      <c r="B2" s="28"/>
      <c r="C2" s="28"/>
      <c r="D2" s="28"/>
      <c r="E2" s="28"/>
      <c r="F2" s="28"/>
      <c r="G2" s="28"/>
      <c r="H2" s="28"/>
      <c r="I2" s="47"/>
      <c r="J2" s="47"/>
      <c r="K2" s="47"/>
      <c r="L2" s="47"/>
      <c r="M2" s="47"/>
      <c r="N2" s="47"/>
      <c r="O2" s="47"/>
      <c r="P2" s="47"/>
      <c r="Q2" s="47"/>
      <c r="R2" s="48" t="s">
        <v>96</v>
      </c>
    </row>
    <row r="3" spans="1:18" x14ac:dyDescent="0.2">
      <c r="A3" s="73" t="s">
        <v>60</v>
      </c>
      <c r="B3" s="52"/>
      <c r="C3" s="52"/>
      <c r="D3" s="52"/>
      <c r="E3" s="52"/>
      <c r="F3" s="52"/>
      <c r="G3" s="52"/>
      <c r="H3" s="52"/>
      <c r="I3" s="52"/>
      <c r="J3" s="52"/>
      <c r="K3" s="52"/>
      <c r="L3" s="52"/>
      <c r="M3" s="52"/>
      <c r="N3" s="151" t="s">
        <v>62</v>
      </c>
      <c r="O3" s="203" t="s">
        <v>99</v>
      </c>
      <c r="P3" s="204"/>
      <c r="Q3" s="204"/>
      <c r="R3" s="205"/>
    </row>
    <row r="4" spans="1:18" x14ac:dyDescent="0.2">
      <c r="A4" s="74" t="s">
        <v>33</v>
      </c>
      <c r="B4" s="52"/>
      <c r="C4" s="52"/>
      <c r="D4" s="52"/>
      <c r="E4" s="52"/>
      <c r="F4" s="52"/>
      <c r="G4" s="52"/>
      <c r="H4" s="52"/>
      <c r="I4" s="52"/>
      <c r="J4" s="52"/>
      <c r="K4" s="52"/>
      <c r="L4" s="52"/>
      <c r="M4" s="52"/>
      <c r="N4" s="151" t="s">
        <v>49</v>
      </c>
      <c r="O4" s="152" t="s">
        <v>80</v>
      </c>
      <c r="P4" s="152" t="s">
        <v>81</v>
      </c>
      <c r="Q4" s="152" t="s">
        <v>82</v>
      </c>
      <c r="R4" s="152" t="s">
        <v>83</v>
      </c>
    </row>
    <row r="5" spans="1:18" s="20" customFormat="1" x14ac:dyDescent="0.2">
      <c r="A5" s="71" t="s">
        <v>47</v>
      </c>
      <c r="B5" s="71"/>
      <c r="C5" s="71"/>
      <c r="D5" s="71"/>
      <c r="E5" s="71"/>
      <c r="F5" s="71"/>
      <c r="G5" s="71"/>
      <c r="H5" s="71"/>
      <c r="I5" s="71"/>
      <c r="J5" s="71"/>
      <c r="K5" s="71"/>
      <c r="L5" s="71"/>
      <c r="M5" s="71"/>
      <c r="N5" s="71"/>
      <c r="O5" s="23" t="s">
        <v>85</v>
      </c>
      <c r="P5" s="23" t="s">
        <v>85</v>
      </c>
      <c r="Q5" s="23" t="s">
        <v>85</v>
      </c>
      <c r="R5" s="23" t="s">
        <v>83</v>
      </c>
    </row>
    <row r="6" spans="1:18" x14ac:dyDescent="0.2">
      <c r="A6" s="76" t="s">
        <v>145</v>
      </c>
      <c r="B6" s="13">
        <f>'Revenue Analysis'!D18</f>
        <v>0</v>
      </c>
      <c r="C6" s="13">
        <f>'Revenue Analysis'!D19</f>
        <v>0</v>
      </c>
      <c r="D6" s="13">
        <f>'Revenue Analysis'!D20</f>
        <v>0</v>
      </c>
      <c r="E6" s="13">
        <f>'Revenue Analysis'!D21</f>
        <v>0</v>
      </c>
      <c r="F6" s="13">
        <f>'Revenue Analysis'!D22</f>
        <v>0</v>
      </c>
      <c r="G6" s="13">
        <f>'Revenue Analysis'!D23</f>
        <v>0</v>
      </c>
      <c r="H6" s="13">
        <f>'Revenue Analysis'!D24</f>
        <v>0</v>
      </c>
      <c r="I6" s="13">
        <f>'Revenue Analysis'!D25</f>
        <v>0</v>
      </c>
      <c r="J6" s="13">
        <f>'Revenue Analysis'!D26</f>
        <v>0</v>
      </c>
      <c r="K6" s="13">
        <f>'Revenue Analysis'!D27</f>
        <v>0</v>
      </c>
      <c r="L6" s="13">
        <f>'Revenue Analysis'!D28</f>
        <v>0</v>
      </c>
      <c r="M6" s="13">
        <f>'Revenue Analysis'!D29</f>
        <v>0</v>
      </c>
      <c r="N6" s="13">
        <f t="shared" ref="N6:N13" si="0">SUM(B6:M6)</f>
        <v>0</v>
      </c>
      <c r="O6" s="22"/>
      <c r="P6" s="22"/>
      <c r="Q6" s="22"/>
      <c r="R6" s="22"/>
    </row>
    <row r="7" spans="1:18" x14ac:dyDescent="0.2">
      <c r="A7" s="76" t="s">
        <v>146</v>
      </c>
      <c r="B7" s="13">
        <f>'Revenue Analysis'!E18</f>
        <v>0</v>
      </c>
      <c r="C7" s="13">
        <f>'Revenue Analysis'!E19</f>
        <v>0</v>
      </c>
      <c r="D7" s="13">
        <f>'Revenue Analysis'!E20</f>
        <v>0</v>
      </c>
      <c r="E7" s="13">
        <f>'Revenue Analysis'!E21</f>
        <v>0</v>
      </c>
      <c r="F7" s="13">
        <f>'Revenue Analysis'!E22</f>
        <v>0</v>
      </c>
      <c r="G7" s="13">
        <f>'Revenue Analysis'!E23</f>
        <v>0</v>
      </c>
      <c r="H7" s="13">
        <f>'Revenue Analysis'!E24</f>
        <v>0</v>
      </c>
      <c r="I7" s="13">
        <f>'Revenue Analysis'!E25</f>
        <v>0</v>
      </c>
      <c r="J7" s="13">
        <f>'Revenue Analysis'!E26</f>
        <v>0</v>
      </c>
      <c r="K7" s="13">
        <f>'Revenue Analysis'!E27</f>
        <v>0</v>
      </c>
      <c r="L7" s="13">
        <f>'Revenue Analysis'!E28</f>
        <v>0</v>
      </c>
      <c r="M7" s="13">
        <f>'Revenue Analysis'!E29</f>
        <v>0</v>
      </c>
      <c r="N7" s="13">
        <f t="shared" si="0"/>
        <v>0</v>
      </c>
    </row>
    <row r="8" spans="1:18" x14ac:dyDescent="0.2">
      <c r="A8" s="76" t="s">
        <v>149</v>
      </c>
      <c r="B8" s="13">
        <f>'Revenue Analysis'!F18</f>
        <v>0</v>
      </c>
      <c r="C8" s="13">
        <f>'Revenue Analysis'!F19</f>
        <v>0</v>
      </c>
      <c r="D8" s="13">
        <f>'Revenue Analysis'!F20</f>
        <v>0</v>
      </c>
      <c r="E8" s="13">
        <f>'Revenue Analysis'!F21</f>
        <v>0</v>
      </c>
      <c r="F8" s="13">
        <f>'Revenue Analysis'!F22</f>
        <v>0</v>
      </c>
      <c r="G8" s="13">
        <f>'Revenue Analysis'!F23</f>
        <v>0</v>
      </c>
      <c r="H8" s="13">
        <f>'Revenue Analysis'!F24</f>
        <v>0</v>
      </c>
      <c r="I8" s="13">
        <f>'Revenue Analysis'!F25</f>
        <v>0</v>
      </c>
      <c r="J8" s="13">
        <f>'Revenue Analysis'!F26</f>
        <v>0</v>
      </c>
      <c r="K8" s="13">
        <f>'Revenue Analysis'!F27</f>
        <v>0</v>
      </c>
      <c r="L8" s="13">
        <f>'Revenue Analysis'!F28</f>
        <v>0</v>
      </c>
      <c r="M8" s="13">
        <f>'Revenue Analysis'!F29</f>
        <v>0</v>
      </c>
      <c r="N8" s="13">
        <f t="shared" si="0"/>
        <v>0</v>
      </c>
      <c r="R8" s="22">
        <f>SUM(O8:Q8)</f>
        <v>0</v>
      </c>
    </row>
    <row r="9" spans="1:18" x14ac:dyDescent="0.2">
      <c r="A9" s="76" t="s">
        <v>148</v>
      </c>
      <c r="B9" s="13">
        <f>'Revenue Analysis'!G18</f>
        <v>0</v>
      </c>
      <c r="C9" s="13">
        <f>'Revenue Analysis'!G19</f>
        <v>0</v>
      </c>
      <c r="D9" s="13">
        <f>'Revenue Analysis'!G20</f>
        <v>0</v>
      </c>
      <c r="E9" s="13">
        <f>'Revenue Analysis'!G21</f>
        <v>0</v>
      </c>
      <c r="F9" s="13">
        <f>'Revenue Analysis'!G22</f>
        <v>0</v>
      </c>
      <c r="G9" s="13">
        <f>'Revenue Analysis'!G23</f>
        <v>0</v>
      </c>
      <c r="H9" s="13">
        <f>'Revenue Analysis'!G24</f>
        <v>0</v>
      </c>
      <c r="I9" s="13">
        <f>'Revenue Analysis'!G25</f>
        <v>0</v>
      </c>
      <c r="J9" s="13">
        <f>'Revenue Analysis'!G26</f>
        <v>0</v>
      </c>
      <c r="K9" s="13">
        <f>'Revenue Analysis'!G27</f>
        <v>0</v>
      </c>
      <c r="L9" s="13">
        <f>'Revenue Analysis'!G28</f>
        <v>0</v>
      </c>
      <c r="M9" s="13">
        <f>'Revenue Analysis'!G29</f>
        <v>0</v>
      </c>
      <c r="N9" s="13">
        <f t="shared" si="0"/>
        <v>0</v>
      </c>
      <c r="R9" s="22">
        <f>SUM(O9:Q9)</f>
        <v>0</v>
      </c>
    </row>
    <row r="10" spans="1:18" x14ac:dyDescent="0.2">
      <c r="A10" s="76" t="s">
        <v>41</v>
      </c>
      <c r="B10" s="8"/>
      <c r="C10" s="8"/>
      <c r="D10" s="8"/>
      <c r="E10" s="8"/>
      <c r="F10" s="8"/>
      <c r="G10" s="8"/>
      <c r="H10" s="8"/>
      <c r="I10" s="8"/>
      <c r="J10" s="8"/>
      <c r="K10" s="8"/>
      <c r="L10" s="8"/>
      <c r="M10" s="8"/>
      <c r="N10" s="13">
        <f t="shared" si="0"/>
        <v>0</v>
      </c>
      <c r="O10" s="22"/>
      <c r="P10" s="22"/>
      <c r="Q10" s="22"/>
      <c r="R10" s="22"/>
    </row>
    <row r="11" spans="1:18" x14ac:dyDescent="0.2">
      <c r="A11" s="76" t="s">
        <v>42</v>
      </c>
      <c r="B11" s="8"/>
      <c r="C11" s="8"/>
      <c r="D11" s="8"/>
      <c r="E11" s="8"/>
      <c r="F11" s="8"/>
      <c r="G11" s="8"/>
      <c r="H11" s="8"/>
      <c r="I11" s="8"/>
      <c r="J11" s="8"/>
      <c r="K11" s="8"/>
      <c r="L11" s="8"/>
      <c r="M11" s="8"/>
      <c r="N11" s="13">
        <f t="shared" si="0"/>
        <v>0</v>
      </c>
      <c r="O11" s="22"/>
      <c r="P11" s="22"/>
      <c r="Q11" s="22"/>
      <c r="R11" s="22"/>
    </row>
    <row r="12" spans="1:18" x14ac:dyDescent="0.2">
      <c r="A12" s="76" t="s">
        <v>79</v>
      </c>
      <c r="B12" s="8"/>
      <c r="C12" s="8"/>
      <c r="D12" s="8"/>
      <c r="E12" s="8"/>
      <c r="F12" s="8"/>
      <c r="G12" s="8"/>
      <c r="H12" s="8"/>
      <c r="I12" s="8"/>
      <c r="J12" s="8"/>
      <c r="K12" s="8"/>
      <c r="L12" s="8"/>
      <c r="M12" s="8"/>
      <c r="N12" s="13">
        <f t="shared" si="0"/>
        <v>0</v>
      </c>
      <c r="O12" s="26"/>
      <c r="P12" s="22"/>
      <c r="Q12" s="22"/>
      <c r="R12" s="22"/>
    </row>
    <row r="13" spans="1:18" s="20" customFormat="1" x14ac:dyDescent="0.2">
      <c r="A13" s="14" t="s">
        <v>57</v>
      </c>
      <c r="B13" s="14">
        <f t="shared" ref="B13:M13" si="1">SUM(B6:B12)</f>
        <v>0</v>
      </c>
      <c r="C13" s="14">
        <f t="shared" si="1"/>
        <v>0</v>
      </c>
      <c r="D13" s="14">
        <f t="shared" si="1"/>
        <v>0</v>
      </c>
      <c r="E13" s="14">
        <f t="shared" si="1"/>
        <v>0</v>
      </c>
      <c r="F13" s="14">
        <f t="shared" si="1"/>
        <v>0</v>
      </c>
      <c r="G13" s="14">
        <f t="shared" si="1"/>
        <v>0</v>
      </c>
      <c r="H13" s="14">
        <f t="shared" si="1"/>
        <v>0</v>
      </c>
      <c r="I13" s="14">
        <f t="shared" si="1"/>
        <v>0</v>
      </c>
      <c r="J13" s="14">
        <f t="shared" si="1"/>
        <v>0</v>
      </c>
      <c r="K13" s="14">
        <f t="shared" si="1"/>
        <v>0</v>
      </c>
      <c r="L13" s="14">
        <f t="shared" si="1"/>
        <v>0</v>
      </c>
      <c r="M13" s="14">
        <f t="shared" si="1"/>
        <v>0</v>
      </c>
      <c r="N13" s="14">
        <f t="shared" si="0"/>
        <v>0</v>
      </c>
      <c r="O13" s="224" t="s">
        <v>91</v>
      </c>
      <c r="P13" s="225"/>
      <c r="Q13" s="226"/>
      <c r="R13" s="23">
        <f>SUM(R8+R9)</f>
        <v>0</v>
      </c>
    </row>
    <row r="14" spans="1:18" x14ac:dyDescent="0.2">
      <c r="A14" s="76"/>
      <c r="B14" s="13"/>
      <c r="C14" s="13"/>
      <c r="D14" s="13"/>
      <c r="E14" s="13"/>
      <c r="F14" s="13"/>
      <c r="G14" s="13"/>
      <c r="H14" s="13"/>
      <c r="I14" s="13"/>
      <c r="J14" s="13"/>
      <c r="K14" s="13"/>
      <c r="L14" s="13"/>
      <c r="M14" s="13"/>
      <c r="N14" s="13"/>
      <c r="O14" s="22"/>
      <c r="P14" s="22"/>
      <c r="Q14" s="22"/>
      <c r="R14" s="22"/>
    </row>
    <row r="15" spans="1:18" s="20" customFormat="1" x14ac:dyDescent="0.2">
      <c r="A15" s="14" t="s">
        <v>11</v>
      </c>
      <c r="B15" s="14"/>
      <c r="C15" s="14"/>
      <c r="D15" s="14"/>
      <c r="E15" s="14"/>
      <c r="F15" s="14"/>
      <c r="G15" s="14"/>
      <c r="H15" s="14"/>
      <c r="I15" s="14"/>
      <c r="J15" s="14"/>
      <c r="K15" s="14"/>
      <c r="L15" s="14"/>
      <c r="M15" s="14"/>
      <c r="N15" s="14"/>
      <c r="O15" s="23" t="s">
        <v>84</v>
      </c>
      <c r="P15" s="23" t="s">
        <v>84</v>
      </c>
      <c r="Q15" s="23" t="s">
        <v>84</v>
      </c>
      <c r="R15" s="23" t="s">
        <v>83</v>
      </c>
    </row>
    <row r="16" spans="1:18" x14ac:dyDescent="0.2">
      <c r="A16" s="76" t="s">
        <v>158</v>
      </c>
      <c r="B16" s="8"/>
      <c r="C16" s="8"/>
      <c r="D16" s="8"/>
      <c r="E16" s="8"/>
      <c r="F16" s="8"/>
      <c r="G16" s="8"/>
      <c r="H16" s="8"/>
      <c r="I16" s="8"/>
      <c r="J16" s="8"/>
      <c r="K16" s="8"/>
      <c r="L16" s="8"/>
      <c r="M16" s="8"/>
      <c r="N16" s="13">
        <f t="shared" ref="N16:N44" si="2">SUM(B16:M16)</f>
        <v>0</v>
      </c>
      <c r="R16" s="24">
        <f>SUM(O16:Q16)</f>
        <v>0</v>
      </c>
    </row>
    <row r="17" spans="1:18" x14ac:dyDescent="0.2">
      <c r="A17" s="76" t="s">
        <v>65</v>
      </c>
      <c r="B17" s="8"/>
      <c r="C17" s="8"/>
      <c r="D17" s="8"/>
      <c r="E17" s="8"/>
      <c r="F17" s="8"/>
      <c r="G17" s="8"/>
      <c r="H17" s="8"/>
      <c r="I17" s="8"/>
      <c r="J17" s="8"/>
      <c r="K17" s="8"/>
      <c r="L17" s="8"/>
      <c r="M17" s="8"/>
      <c r="N17" s="13">
        <f t="shared" si="2"/>
        <v>0</v>
      </c>
      <c r="R17" s="22">
        <f>SUM(O17:Q17)</f>
        <v>0</v>
      </c>
    </row>
    <row r="18" spans="1:18" x14ac:dyDescent="0.2">
      <c r="A18" s="76" t="s">
        <v>44</v>
      </c>
      <c r="B18" s="8"/>
      <c r="C18" s="8"/>
      <c r="D18" s="8"/>
      <c r="E18" s="8"/>
      <c r="F18" s="8"/>
      <c r="G18" s="8"/>
      <c r="H18" s="8"/>
      <c r="I18" s="8"/>
      <c r="J18" s="8"/>
      <c r="K18" s="8"/>
      <c r="L18" s="8"/>
      <c r="M18" s="8"/>
      <c r="N18" s="13">
        <f t="shared" si="2"/>
        <v>0</v>
      </c>
      <c r="R18" s="22">
        <f t="shared" ref="R18:R31" si="3">SUM(O18:Q18)</f>
        <v>0</v>
      </c>
    </row>
    <row r="19" spans="1:18" x14ac:dyDescent="0.2">
      <c r="A19" s="76" t="s">
        <v>12</v>
      </c>
      <c r="B19" s="8"/>
      <c r="C19" s="8"/>
      <c r="D19" s="8"/>
      <c r="E19" s="8"/>
      <c r="F19" s="8"/>
      <c r="G19" s="8"/>
      <c r="H19" s="8"/>
      <c r="I19" s="8"/>
      <c r="J19" s="8"/>
      <c r="K19" s="8"/>
      <c r="L19" s="8"/>
      <c r="M19" s="8"/>
      <c r="N19" s="13">
        <f t="shared" si="2"/>
        <v>0</v>
      </c>
      <c r="R19" s="22">
        <f t="shared" si="3"/>
        <v>0</v>
      </c>
    </row>
    <row r="20" spans="1:18" x14ac:dyDescent="0.2">
      <c r="A20" s="76" t="s">
        <v>31</v>
      </c>
      <c r="B20" s="8"/>
      <c r="C20" s="8"/>
      <c r="D20" s="8"/>
      <c r="E20" s="8"/>
      <c r="F20" s="8"/>
      <c r="G20" s="8"/>
      <c r="H20" s="8"/>
      <c r="I20" s="8"/>
      <c r="J20" s="8"/>
      <c r="K20" s="8"/>
      <c r="L20" s="8"/>
      <c r="M20" s="8"/>
      <c r="N20" s="13">
        <f t="shared" si="2"/>
        <v>0</v>
      </c>
      <c r="R20" s="22">
        <f t="shared" si="3"/>
        <v>0</v>
      </c>
    </row>
    <row r="21" spans="1:18" x14ac:dyDescent="0.2">
      <c r="A21" s="76" t="s">
        <v>58</v>
      </c>
      <c r="B21" s="8"/>
      <c r="C21" s="8"/>
      <c r="D21" s="8"/>
      <c r="E21" s="8"/>
      <c r="F21" s="8"/>
      <c r="G21" s="8"/>
      <c r="H21" s="8"/>
      <c r="I21" s="8"/>
      <c r="J21" s="8"/>
      <c r="K21" s="8"/>
      <c r="L21" s="8"/>
      <c r="M21" s="8"/>
      <c r="N21" s="13">
        <f t="shared" si="2"/>
        <v>0</v>
      </c>
      <c r="R21" s="22">
        <f t="shared" si="3"/>
        <v>0</v>
      </c>
    </row>
    <row r="22" spans="1:18" x14ac:dyDescent="0.2">
      <c r="A22" s="76" t="s">
        <v>45</v>
      </c>
      <c r="B22" s="8"/>
      <c r="C22" s="8"/>
      <c r="D22" s="8"/>
      <c r="E22" s="8"/>
      <c r="F22" s="8"/>
      <c r="G22" s="8"/>
      <c r="H22" s="8"/>
      <c r="I22" s="8"/>
      <c r="J22" s="8"/>
      <c r="K22" s="8"/>
      <c r="L22" s="8"/>
      <c r="M22" s="8"/>
      <c r="N22" s="13">
        <f t="shared" si="2"/>
        <v>0</v>
      </c>
      <c r="R22" s="22">
        <f t="shared" si="3"/>
        <v>0</v>
      </c>
    </row>
    <row r="23" spans="1:18" x14ac:dyDescent="0.2">
      <c r="A23" s="76" t="s">
        <v>48</v>
      </c>
      <c r="B23" s="8"/>
      <c r="C23" s="8"/>
      <c r="D23" s="8"/>
      <c r="E23" s="8"/>
      <c r="F23" s="8"/>
      <c r="G23" s="8"/>
      <c r="H23" s="8"/>
      <c r="I23" s="8"/>
      <c r="J23" s="8"/>
      <c r="K23" s="8"/>
      <c r="L23" s="8"/>
      <c r="M23" s="8"/>
      <c r="N23" s="13">
        <f t="shared" si="2"/>
        <v>0</v>
      </c>
      <c r="R23" s="22">
        <f t="shared" si="3"/>
        <v>0</v>
      </c>
    </row>
    <row r="24" spans="1:18" x14ac:dyDescent="0.2">
      <c r="A24" s="76" t="s">
        <v>98</v>
      </c>
      <c r="B24" s="8"/>
      <c r="C24" s="8"/>
      <c r="D24" s="8"/>
      <c r="E24" s="8"/>
      <c r="F24" s="8"/>
      <c r="G24" s="8"/>
      <c r="H24" s="8"/>
      <c r="I24" s="8"/>
      <c r="J24" s="8"/>
      <c r="K24" s="8"/>
      <c r="L24" s="8"/>
      <c r="M24" s="8"/>
      <c r="N24" s="13">
        <f t="shared" si="2"/>
        <v>0</v>
      </c>
      <c r="R24" s="22">
        <f t="shared" si="3"/>
        <v>0</v>
      </c>
    </row>
    <row r="25" spans="1:18" x14ac:dyDescent="0.2">
      <c r="A25" s="76" t="s">
        <v>21</v>
      </c>
      <c r="B25" s="8"/>
      <c r="C25" s="8"/>
      <c r="D25" s="8"/>
      <c r="E25" s="8"/>
      <c r="F25" s="8"/>
      <c r="G25" s="8"/>
      <c r="H25" s="8"/>
      <c r="I25" s="8"/>
      <c r="J25" s="8"/>
      <c r="K25" s="8"/>
      <c r="L25" s="8"/>
      <c r="M25" s="8"/>
      <c r="N25" s="13">
        <f t="shared" si="2"/>
        <v>0</v>
      </c>
      <c r="R25" s="22">
        <f t="shared" si="3"/>
        <v>0</v>
      </c>
    </row>
    <row r="26" spans="1:18" x14ac:dyDescent="0.2">
      <c r="A26" s="76" t="s">
        <v>32</v>
      </c>
      <c r="B26" s="8"/>
      <c r="C26" s="8"/>
      <c r="D26" s="8"/>
      <c r="E26" s="8"/>
      <c r="F26" s="8"/>
      <c r="G26" s="8"/>
      <c r="H26" s="8"/>
      <c r="I26" s="8"/>
      <c r="J26" s="8"/>
      <c r="K26" s="8"/>
      <c r="L26" s="8"/>
      <c r="M26" s="8"/>
      <c r="N26" s="13">
        <f t="shared" si="2"/>
        <v>0</v>
      </c>
      <c r="R26" s="22">
        <f t="shared" si="3"/>
        <v>0</v>
      </c>
    </row>
    <row r="27" spans="1:18" x14ac:dyDescent="0.2">
      <c r="A27" s="76" t="s">
        <v>38</v>
      </c>
      <c r="B27" s="8"/>
      <c r="C27" s="8"/>
      <c r="D27" s="8"/>
      <c r="E27" s="8"/>
      <c r="F27" s="8"/>
      <c r="G27" s="8"/>
      <c r="H27" s="8"/>
      <c r="I27" s="8"/>
      <c r="J27" s="8"/>
      <c r="K27" s="8"/>
      <c r="L27" s="8"/>
      <c r="M27" s="8"/>
      <c r="N27" s="13">
        <f t="shared" si="2"/>
        <v>0</v>
      </c>
      <c r="R27" s="22">
        <f t="shared" si="3"/>
        <v>0</v>
      </c>
    </row>
    <row r="28" spans="1:18" x14ac:dyDescent="0.2">
      <c r="A28" s="76" t="s">
        <v>160</v>
      </c>
      <c r="B28" s="8"/>
      <c r="C28" s="8"/>
      <c r="D28" s="8"/>
      <c r="E28" s="8"/>
      <c r="F28" s="8"/>
      <c r="G28" s="8"/>
      <c r="H28" s="8"/>
      <c r="I28" s="8"/>
      <c r="J28" s="8"/>
      <c r="K28" s="8"/>
      <c r="L28" s="8"/>
      <c r="M28" s="8"/>
      <c r="N28" s="13">
        <f t="shared" si="2"/>
        <v>0</v>
      </c>
      <c r="R28" s="22">
        <f t="shared" si="3"/>
        <v>0</v>
      </c>
    </row>
    <row r="29" spans="1:18" x14ac:dyDescent="0.2">
      <c r="A29" s="76" t="s">
        <v>34</v>
      </c>
      <c r="B29" s="8"/>
      <c r="C29" s="8"/>
      <c r="D29" s="8"/>
      <c r="E29" s="8"/>
      <c r="F29" s="8"/>
      <c r="G29" s="8"/>
      <c r="H29" s="8"/>
      <c r="I29" s="8"/>
      <c r="J29" s="8"/>
      <c r="K29" s="8"/>
      <c r="L29" s="8"/>
      <c r="M29" s="8"/>
      <c r="N29" s="13">
        <f t="shared" si="2"/>
        <v>0</v>
      </c>
      <c r="R29" s="22">
        <f t="shared" si="3"/>
        <v>0</v>
      </c>
    </row>
    <row r="30" spans="1:18" x14ac:dyDescent="0.2">
      <c r="A30" s="76" t="s">
        <v>222</v>
      </c>
      <c r="B30" s="8"/>
      <c r="C30" s="8"/>
      <c r="D30" s="8"/>
      <c r="E30" s="8"/>
      <c r="F30" s="8"/>
      <c r="G30" s="8"/>
      <c r="H30" s="8"/>
      <c r="I30" s="8"/>
      <c r="J30" s="8"/>
      <c r="K30" s="8"/>
      <c r="L30" s="8"/>
      <c r="M30" s="8"/>
      <c r="N30" s="13">
        <f t="shared" si="2"/>
        <v>0</v>
      </c>
      <c r="R30" s="22">
        <f t="shared" si="3"/>
        <v>0</v>
      </c>
    </row>
    <row r="31" spans="1:18" x14ac:dyDescent="0.2">
      <c r="A31" s="76" t="s">
        <v>59</v>
      </c>
      <c r="B31" s="8"/>
      <c r="C31" s="8"/>
      <c r="D31" s="8"/>
      <c r="E31" s="8"/>
      <c r="F31" s="8"/>
      <c r="G31" s="8"/>
      <c r="H31" s="8"/>
      <c r="I31" s="8"/>
      <c r="J31" s="8"/>
      <c r="K31" s="8"/>
      <c r="L31" s="8"/>
      <c r="M31" s="8"/>
      <c r="N31" s="13">
        <f t="shared" si="2"/>
        <v>0</v>
      </c>
      <c r="R31" s="22">
        <f t="shared" si="3"/>
        <v>0</v>
      </c>
    </row>
    <row r="32" spans="1:18" x14ac:dyDescent="0.2">
      <c r="A32" s="76" t="s">
        <v>64</v>
      </c>
      <c r="B32" s="8"/>
      <c r="C32" s="8"/>
      <c r="D32" s="8"/>
      <c r="E32" s="8"/>
      <c r="F32" s="8"/>
      <c r="G32" s="8"/>
      <c r="H32" s="8"/>
      <c r="I32" s="8"/>
      <c r="J32" s="8"/>
      <c r="K32" s="8"/>
      <c r="L32" s="8"/>
      <c r="M32" s="8"/>
      <c r="N32" s="13">
        <f t="shared" si="2"/>
        <v>0</v>
      </c>
      <c r="R32" s="22">
        <f>SUM(O32:Q32)</f>
        <v>0</v>
      </c>
    </row>
    <row r="33" spans="1:18" x14ac:dyDescent="0.2">
      <c r="A33" s="76" t="s">
        <v>66</v>
      </c>
      <c r="B33" s="8"/>
      <c r="C33" s="8"/>
      <c r="D33" s="8"/>
      <c r="E33" s="8"/>
      <c r="F33" s="8"/>
      <c r="G33" s="8"/>
      <c r="H33" s="8"/>
      <c r="I33" s="8"/>
      <c r="J33" s="8"/>
      <c r="K33" s="8"/>
      <c r="L33" s="8"/>
      <c r="M33" s="8"/>
      <c r="N33" s="13">
        <f>SUM(B33:M33)</f>
        <v>0</v>
      </c>
      <c r="R33" s="22">
        <f>SUM(O33:Q33)</f>
        <v>0</v>
      </c>
    </row>
    <row r="34" spans="1:18" x14ac:dyDescent="0.2">
      <c r="A34" s="76" t="s">
        <v>68</v>
      </c>
      <c r="B34" s="8"/>
      <c r="C34" s="8"/>
      <c r="D34" s="8"/>
      <c r="E34" s="8"/>
      <c r="F34" s="8"/>
      <c r="G34" s="8"/>
      <c r="H34" s="8"/>
      <c r="I34" s="8"/>
      <c r="J34" s="8"/>
      <c r="K34" s="8"/>
      <c r="L34" s="8"/>
      <c r="M34" s="8"/>
      <c r="N34" s="13">
        <f>SUM(B34:M34)</f>
        <v>0</v>
      </c>
      <c r="R34" s="22">
        <f>SUM(O34:Q34)</f>
        <v>0</v>
      </c>
    </row>
    <row r="35" spans="1:18" x14ac:dyDescent="0.2">
      <c r="A35" s="76" t="s">
        <v>67</v>
      </c>
      <c r="B35" s="8"/>
      <c r="C35" s="8"/>
      <c r="D35" s="8"/>
      <c r="E35" s="8"/>
      <c r="F35" s="8"/>
      <c r="G35" s="8"/>
      <c r="H35" s="8"/>
      <c r="I35" s="8"/>
      <c r="J35" s="8"/>
      <c r="K35" s="8"/>
      <c r="L35" s="8"/>
      <c r="M35" s="8"/>
      <c r="N35" s="13">
        <f>SUM(B35:M35)</f>
        <v>0</v>
      </c>
      <c r="O35" s="228"/>
      <c r="P35" s="229"/>
      <c r="Q35" s="229"/>
      <c r="R35" s="230"/>
    </row>
    <row r="36" spans="1:18" x14ac:dyDescent="0.2">
      <c r="A36" s="76" t="s">
        <v>150</v>
      </c>
      <c r="B36" s="8"/>
      <c r="C36" s="8"/>
      <c r="D36" s="8"/>
      <c r="E36" s="8"/>
      <c r="F36" s="8"/>
      <c r="G36" s="8"/>
      <c r="H36" s="8"/>
      <c r="I36" s="8"/>
      <c r="J36" s="8"/>
      <c r="K36" s="8"/>
      <c r="L36" s="8"/>
      <c r="M36" s="8"/>
      <c r="N36" s="13">
        <f t="shared" si="2"/>
        <v>0</v>
      </c>
      <c r="O36" s="215"/>
      <c r="P36" s="216"/>
      <c r="Q36" s="216"/>
      <c r="R36" s="217"/>
    </row>
    <row r="37" spans="1:18" x14ac:dyDescent="0.2">
      <c r="A37" s="76" t="s">
        <v>151</v>
      </c>
      <c r="B37" s="8"/>
      <c r="C37" s="8"/>
      <c r="D37" s="8"/>
      <c r="E37" s="8"/>
      <c r="F37" s="8"/>
      <c r="G37" s="8"/>
      <c r="H37" s="8"/>
      <c r="I37" s="8"/>
      <c r="J37" s="8"/>
      <c r="K37" s="8"/>
      <c r="L37" s="8"/>
      <c r="M37" s="8"/>
      <c r="N37" s="13">
        <f t="shared" si="2"/>
        <v>0</v>
      </c>
      <c r="O37" s="218"/>
      <c r="P37" s="219"/>
      <c r="Q37" s="219"/>
      <c r="R37" s="220"/>
    </row>
    <row r="38" spans="1:18" x14ac:dyDescent="0.2">
      <c r="A38" s="76" t="s">
        <v>221</v>
      </c>
      <c r="B38" s="8"/>
      <c r="C38" s="8"/>
      <c r="D38" s="8"/>
      <c r="E38" s="8"/>
      <c r="F38" s="8"/>
      <c r="G38" s="8"/>
      <c r="H38" s="8"/>
      <c r="I38" s="8"/>
      <c r="J38" s="8"/>
      <c r="K38" s="8"/>
      <c r="L38" s="8"/>
      <c r="M38" s="8"/>
      <c r="N38" s="13">
        <f t="shared" si="2"/>
        <v>0</v>
      </c>
      <c r="O38" s="221"/>
      <c r="P38" s="222"/>
      <c r="Q38" s="222"/>
      <c r="R38" s="223"/>
    </row>
    <row r="39" spans="1:18" x14ac:dyDescent="0.2">
      <c r="A39" s="76" t="s">
        <v>152</v>
      </c>
      <c r="B39" s="8"/>
      <c r="C39" s="8"/>
      <c r="D39" s="8"/>
      <c r="E39" s="8"/>
      <c r="F39" s="8"/>
      <c r="G39" s="8"/>
      <c r="H39" s="8"/>
      <c r="I39" s="8"/>
      <c r="J39" s="8"/>
      <c r="K39" s="8"/>
      <c r="L39" s="8"/>
      <c r="M39" s="8"/>
      <c r="N39" s="13">
        <f t="shared" si="2"/>
        <v>0</v>
      </c>
      <c r="O39" s="99"/>
      <c r="P39" s="100"/>
      <c r="Q39" s="100"/>
      <c r="R39" s="101"/>
    </row>
    <row r="40" spans="1:18" x14ac:dyDescent="0.2">
      <c r="A40" s="76" t="s">
        <v>27</v>
      </c>
      <c r="B40" s="8"/>
      <c r="C40" s="8"/>
      <c r="D40" s="8"/>
      <c r="E40" s="8"/>
      <c r="F40" s="8"/>
      <c r="G40" s="8"/>
      <c r="H40" s="8"/>
      <c r="I40" s="8"/>
      <c r="J40" s="8"/>
      <c r="K40" s="8"/>
      <c r="L40" s="8"/>
      <c r="M40" s="8"/>
      <c r="N40" s="13">
        <f>SUM(B40:M40)</f>
        <v>0</v>
      </c>
      <c r="O40" s="99"/>
      <c r="P40" s="100"/>
      <c r="Q40" s="100"/>
      <c r="R40" s="101"/>
    </row>
    <row r="41" spans="1:18" x14ac:dyDescent="0.2">
      <c r="A41" s="76" t="s">
        <v>28</v>
      </c>
      <c r="B41" s="8"/>
      <c r="C41" s="8"/>
      <c r="D41" s="8"/>
      <c r="E41" s="8"/>
      <c r="F41" s="8"/>
      <c r="G41" s="8"/>
      <c r="H41" s="8"/>
      <c r="I41" s="8"/>
      <c r="J41" s="8"/>
      <c r="K41" s="8"/>
      <c r="L41" s="8"/>
      <c r="M41" s="8"/>
      <c r="N41" s="13">
        <f>SUM(B41:M41)</f>
        <v>0</v>
      </c>
      <c r="O41" s="105"/>
      <c r="P41" s="106"/>
      <c r="Q41" s="106"/>
      <c r="R41" s="107"/>
    </row>
    <row r="42" spans="1:18" x14ac:dyDescent="0.2">
      <c r="A42" s="76" t="s">
        <v>77</v>
      </c>
      <c r="B42" s="8"/>
      <c r="C42" s="8"/>
      <c r="D42" s="8"/>
      <c r="E42" s="8"/>
      <c r="F42" s="8"/>
      <c r="G42" s="8"/>
      <c r="H42" s="8"/>
      <c r="I42" s="8"/>
      <c r="J42" s="8"/>
      <c r="K42" s="8"/>
      <c r="L42" s="8"/>
      <c r="M42" s="8"/>
      <c r="N42" s="13">
        <f t="shared" si="2"/>
        <v>0</v>
      </c>
      <c r="O42" s="102"/>
      <c r="P42" s="103"/>
      <c r="Q42" s="103"/>
      <c r="R42" s="104"/>
    </row>
    <row r="43" spans="1:18" x14ac:dyDescent="0.2">
      <c r="A43" s="76" t="s">
        <v>78</v>
      </c>
      <c r="B43" s="8"/>
      <c r="C43" s="8"/>
      <c r="D43" s="8"/>
      <c r="E43" s="8"/>
      <c r="F43" s="8"/>
      <c r="G43" s="8"/>
      <c r="H43" s="8"/>
      <c r="I43" s="8"/>
      <c r="J43" s="8"/>
      <c r="K43" s="8"/>
      <c r="L43" s="8"/>
      <c r="M43" s="8"/>
      <c r="N43" s="13">
        <f t="shared" si="2"/>
        <v>0</v>
      </c>
      <c r="O43" s="105"/>
      <c r="P43" s="106"/>
      <c r="Q43" s="106"/>
      <c r="R43" s="107"/>
    </row>
    <row r="44" spans="1:18" s="20" customFormat="1" x14ac:dyDescent="0.2">
      <c r="A44" s="14" t="s">
        <v>51</v>
      </c>
      <c r="B44" s="14">
        <f t="shared" ref="B44:M44" si="4">SUM(B16:B43)</f>
        <v>0</v>
      </c>
      <c r="C44" s="14">
        <f t="shared" si="4"/>
        <v>0</v>
      </c>
      <c r="D44" s="14">
        <f t="shared" si="4"/>
        <v>0</v>
      </c>
      <c r="E44" s="14">
        <f t="shared" si="4"/>
        <v>0</v>
      </c>
      <c r="F44" s="14">
        <f t="shared" si="4"/>
        <v>0</v>
      </c>
      <c r="G44" s="14">
        <f t="shared" si="4"/>
        <v>0</v>
      </c>
      <c r="H44" s="14">
        <f t="shared" si="4"/>
        <v>0</v>
      </c>
      <c r="I44" s="14">
        <f t="shared" si="4"/>
        <v>0</v>
      </c>
      <c r="J44" s="14">
        <f t="shared" si="4"/>
        <v>0</v>
      </c>
      <c r="K44" s="14">
        <f t="shared" si="4"/>
        <v>0</v>
      </c>
      <c r="L44" s="14">
        <f t="shared" si="4"/>
        <v>0</v>
      </c>
      <c r="M44" s="14">
        <f t="shared" si="4"/>
        <v>0</v>
      </c>
      <c r="N44" s="14">
        <f t="shared" si="2"/>
        <v>0</v>
      </c>
      <c r="O44" s="77" t="s">
        <v>90</v>
      </c>
      <c r="P44" s="78"/>
      <c r="Q44" s="79"/>
      <c r="R44" s="23">
        <f>SUM(R16:R43)</f>
        <v>0</v>
      </c>
    </row>
    <row r="45" spans="1:18" x14ac:dyDescent="0.2">
      <c r="A45" s="76"/>
      <c r="B45" s="13"/>
      <c r="C45" s="13"/>
      <c r="D45" s="13"/>
      <c r="E45" s="13"/>
      <c r="F45" s="13"/>
      <c r="G45" s="13"/>
      <c r="H45" s="13"/>
      <c r="I45" s="13"/>
      <c r="J45" s="13"/>
      <c r="K45" s="13"/>
      <c r="L45" s="13"/>
      <c r="M45" s="13"/>
      <c r="N45" s="13"/>
      <c r="O45" s="87"/>
      <c r="P45" s="88"/>
      <c r="Q45" s="88"/>
      <c r="R45" s="89"/>
    </row>
    <row r="46" spans="1:18" x14ac:dyDescent="0.2">
      <c r="A46" s="76" t="s">
        <v>56</v>
      </c>
      <c r="B46" s="13">
        <f t="shared" ref="B46:N46" si="5">B13</f>
        <v>0</v>
      </c>
      <c r="C46" s="13">
        <f t="shared" si="5"/>
        <v>0</v>
      </c>
      <c r="D46" s="13">
        <f t="shared" si="5"/>
        <v>0</v>
      </c>
      <c r="E46" s="13">
        <f t="shared" si="5"/>
        <v>0</v>
      </c>
      <c r="F46" s="13">
        <f t="shared" si="5"/>
        <v>0</v>
      </c>
      <c r="G46" s="13">
        <f t="shared" si="5"/>
        <v>0</v>
      </c>
      <c r="H46" s="13">
        <f t="shared" si="5"/>
        <v>0</v>
      </c>
      <c r="I46" s="13">
        <f t="shared" si="5"/>
        <v>0</v>
      </c>
      <c r="J46" s="13">
        <f t="shared" si="5"/>
        <v>0</v>
      </c>
      <c r="K46" s="13">
        <f t="shared" si="5"/>
        <v>0</v>
      </c>
      <c r="L46" s="13">
        <f t="shared" si="5"/>
        <v>0</v>
      </c>
      <c r="M46" s="13">
        <f t="shared" si="5"/>
        <v>0</v>
      </c>
      <c r="N46" s="13">
        <f t="shared" si="5"/>
        <v>0</v>
      </c>
      <c r="O46" s="90"/>
      <c r="P46" s="91"/>
      <c r="Q46" s="91"/>
      <c r="R46" s="92"/>
    </row>
    <row r="47" spans="1:18" x14ac:dyDescent="0.2">
      <c r="A47" s="76" t="s">
        <v>6</v>
      </c>
      <c r="B47" s="13">
        <f>'Cash Flow Statement Year 1'!N50</f>
        <v>0</v>
      </c>
      <c r="C47" s="13">
        <f t="shared" ref="C47:M47" si="6">B50</f>
        <v>0</v>
      </c>
      <c r="D47" s="13">
        <f t="shared" si="6"/>
        <v>0</v>
      </c>
      <c r="E47" s="13">
        <f t="shared" si="6"/>
        <v>0</v>
      </c>
      <c r="F47" s="13">
        <f t="shared" si="6"/>
        <v>0</v>
      </c>
      <c r="G47" s="13">
        <f t="shared" si="6"/>
        <v>0</v>
      </c>
      <c r="H47" s="13">
        <f t="shared" si="6"/>
        <v>0</v>
      </c>
      <c r="I47" s="13">
        <f t="shared" si="6"/>
        <v>0</v>
      </c>
      <c r="J47" s="13">
        <f t="shared" si="6"/>
        <v>0</v>
      </c>
      <c r="K47" s="13">
        <f t="shared" si="6"/>
        <v>0</v>
      </c>
      <c r="L47" s="13">
        <f t="shared" si="6"/>
        <v>0</v>
      </c>
      <c r="M47" s="13">
        <f t="shared" si="6"/>
        <v>0</v>
      </c>
      <c r="N47" s="13">
        <f>B47</f>
        <v>0</v>
      </c>
      <c r="O47" s="90"/>
      <c r="P47" s="91"/>
      <c r="Q47" s="91"/>
      <c r="R47" s="92"/>
    </row>
    <row r="48" spans="1:18" x14ac:dyDescent="0.2">
      <c r="A48" s="76" t="s">
        <v>35</v>
      </c>
      <c r="B48" s="13">
        <f t="shared" ref="B48:N48" si="7">B47+B46</f>
        <v>0</v>
      </c>
      <c r="C48" s="13">
        <f t="shared" si="7"/>
        <v>0</v>
      </c>
      <c r="D48" s="13">
        <f t="shared" si="7"/>
        <v>0</v>
      </c>
      <c r="E48" s="13">
        <f t="shared" si="7"/>
        <v>0</v>
      </c>
      <c r="F48" s="13">
        <f t="shared" si="7"/>
        <v>0</v>
      </c>
      <c r="G48" s="13">
        <f t="shared" si="7"/>
        <v>0</v>
      </c>
      <c r="H48" s="13">
        <f t="shared" si="7"/>
        <v>0</v>
      </c>
      <c r="I48" s="13">
        <f t="shared" si="7"/>
        <v>0</v>
      </c>
      <c r="J48" s="13">
        <f t="shared" si="7"/>
        <v>0</v>
      </c>
      <c r="K48" s="13">
        <f t="shared" si="7"/>
        <v>0</v>
      </c>
      <c r="L48" s="13">
        <f t="shared" si="7"/>
        <v>0</v>
      </c>
      <c r="M48" s="13">
        <f t="shared" si="7"/>
        <v>0</v>
      </c>
      <c r="N48" s="13">
        <f t="shared" si="7"/>
        <v>0</v>
      </c>
      <c r="O48" s="90"/>
      <c r="P48" s="91"/>
      <c r="Q48" s="91"/>
      <c r="R48" s="92"/>
    </row>
    <row r="49" spans="1:18" x14ac:dyDescent="0.2">
      <c r="A49" s="76" t="s">
        <v>25</v>
      </c>
      <c r="B49" s="13">
        <f t="shared" ref="B49:N49" si="8">B44</f>
        <v>0</v>
      </c>
      <c r="C49" s="13">
        <f t="shared" si="8"/>
        <v>0</v>
      </c>
      <c r="D49" s="13">
        <f t="shared" si="8"/>
        <v>0</v>
      </c>
      <c r="E49" s="13">
        <f t="shared" si="8"/>
        <v>0</v>
      </c>
      <c r="F49" s="13">
        <f t="shared" si="8"/>
        <v>0</v>
      </c>
      <c r="G49" s="13">
        <f t="shared" si="8"/>
        <v>0</v>
      </c>
      <c r="H49" s="13">
        <f t="shared" si="8"/>
        <v>0</v>
      </c>
      <c r="I49" s="13">
        <f t="shared" si="8"/>
        <v>0</v>
      </c>
      <c r="J49" s="13">
        <f t="shared" si="8"/>
        <v>0</v>
      </c>
      <c r="K49" s="13">
        <f t="shared" si="8"/>
        <v>0</v>
      </c>
      <c r="L49" s="13">
        <f t="shared" si="8"/>
        <v>0</v>
      </c>
      <c r="M49" s="13">
        <f t="shared" si="8"/>
        <v>0</v>
      </c>
      <c r="N49" s="13">
        <f t="shared" si="8"/>
        <v>0</v>
      </c>
      <c r="O49" s="90"/>
      <c r="P49" s="91"/>
      <c r="Q49" s="91"/>
      <c r="R49" s="92"/>
    </row>
    <row r="50" spans="1:18" s="20" customFormat="1" x14ac:dyDescent="0.2">
      <c r="A50" s="14" t="s">
        <v>9</v>
      </c>
      <c r="B50" s="14">
        <f t="shared" ref="B50:N50" si="9">B48-B49</f>
        <v>0</v>
      </c>
      <c r="C50" s="14">
        <f t="shared" si="9"/>
        <v>0</v>
      </c>
      <c r="D50" s="14">
        <f t="shared" si="9"/>
        <v>0</v>
      </c>
      <c r="E50" s="14">
        <f t="shared" si="9"/>
        <v>0</v>
      </c>
      <c r="F50" s="14">
        <f t="shared" si="9"/>
        <v>0</v>
      </c>
      <c r="G50" s="14">
        <f t="shared" si="9"/>
        <v>0</v>
      </c>
      <c r="H50" s="14">
        <f t="shared" si="9"/>
        <v>0</v>
      </c>
      <c r="I50" s="14">
        <f t="shared" si="9"/>
        <v>0</v>
      </c>
      <c r="J50" s="14">
        <f t="shared" si="9"/>
        <v>0</v>
      </c>
      <c r="K50" s="14">
        <f t="shared" si="9"/>
        <v>0</v>
      </c>
      <c r="L50" s="14">
        <f t="shared" si="9"/>
        <v>0</v>
      </c>
      <c r="M50" s="14">
        <f t="shared" si="9"/>
        <v>0</v>
      </c>
      <c r="N50" s="14">
        <f t="shared" si="9"/>
        <v>0</v>
      </c>
      <c r="O50" s="90"/>
      <c r="P50" s="91"/>
      <c r="Q50" s="91"/>
      <c r="R50" s="92"/>
    </row>
    <row r="51" spans="1:18" x14ac:dyDescent="0.2">
      <c r="A51" s="233"/>
      <c r="B51" s="236"/>
      <c r="C51" s="237"/>
      <c r="D51" s="237"/>
      <c r="E51" s="237"/>
      <c r="F51" s="237"/>
      <c r="G51" s="237"/>
      <c r="H51" s="237"/>
      <c r="I51" s="237"/>
      <c r="J51" s="237"/>
      <c r="K51" s="237"/>
      <c r="L51" s="237"/>
      <c r="M51" s="237"/>
      <c r="N51" s="237"/>
      <c r="O51" s="237"/>
      <c r="P51" s="237"/>
      <c r="Q51" s="237"/>
      <c r="R51" s="238"/>
    </row>
    <row r="52" spans="1:18" x14ac:dyDescent="0.2">
      <c r="A52" s="234"/>
      <c r="B52" s="239"/>
      <c r="C52" s="240"/>
      <c r="D52" s="240"/>
      <c r="E52" s="240"/>
      <c r="F52" s="240"/>
      <c r="G52" s="240"/>
      <c r="H52" s="240"/>
      <c r="I52" s="240"/>
      <c r="J52" s="240"/>
      <c r="K52" s="240"/>
      <c r="L52" s="240"/>
      <c r="M52" s="240"/>
      <c r="N52" s="240"/>
      <c r="O52" s="240"/>
      <c r="P52" s="240"/>
      <c r="Q52" s="240"/>
      <c r="R52" s="241"/>
    </row>
    <row r="53" spans="1:18" x14ac:dyDescent="0.2">
      <c r="A53" s="234"/>
      <c r="B53" s="239"/>
      <c r="C53" s="240"/>
      <c r="D53" s="240"/>
      <c r="E53" s="240"/>
      <c r="F53" s="240"/>
      <c r="G53" s="240"/>
      <c r="H53" s="240"/>
      <c r="I53" s="240"/>
      <c r="J53" s="240"/>
      <c r="K53" s="240"/>
      <c r="L53" s="240"/>
      <c r="M53" s="240"/>
      <c r="N53" s="240"/>
      <c r="O53" s="240"/>
      <c r="P53" s="240"/>
      <c r="Q53" s="240"/>
      <c r="R53" s="241"/>
    </row>
    <row r="54" spans="1:18" x14ac:dyDescent="0.2">
      <c r="A54" s="234"/>
      <c r="B54" s="239"/>
      <c r="C54" s="240"/>
      <c r="D54" s="240"/>
      <c r="E54" s="240"/>
      <c r="F54" s="240"/>
      <c r="G54" s="240"/>
      <c r="H54" s="240"/>
      <c r="I54" s="240"/>
      <c r="J54" s="240"/>
      <c r="K54" s="240"/>
      <c r="L54" s="240"/>
      <c r="M54" s="240"/>
      <c r="N54" s="240"/>
      <c r="O54" s="240"/>
      <c r="P54" s="240"/>
      <c r="Q54" s="240"/>
      <c r="R54" s="241"/>
    </row>
    <row r="55" spans="1:18" x14ac:dyDescent="0.2">
      <c r="A55" s="234"/>
      <c r="B55" s="239"/>
      <c r="C55" s="240"/>
      <c r="D55" s="240"/>
      <c r="E55" s="240"/>
      <c r="F55" s="240"/>
      <c r="G55" s="240"/>
      <c r="H55" s="240"/>
      <c r="I55" s="240"/>
      <c r="J55" s="240"/>
      <c r="K55" s="240"/>
      <c r="L55" s="240"/>
      <c r="M55" s="240"/>
      <c r="N55" s="240"/>
      <c r="O55" s="240"/>
      <c r="P55" s="240"/>
      <c r="Q55" s="240"/>
      <c r="R55" s="241"/>
    </row>
    <row r="56" spans="1:18" x14ac:dyDescent="0.2">
      <c r="A56" s="234"/>
      <c r="B56" s="239"/>
      <c r="C56" s="240"/>
      <c r="D56" s="240"/>
      <c r="E56" s="240"/>
      <c r="F56" s="240"/>
      <c r="G56" s="240"/>
      <c r="H56" s="240"/>
      <c r="I56" s="240"/>
      <c r="J56" s="240"/>
      <c r="K56" s="240"/>
      <c r="L56" s="240"/>
      <c r="M56" s="240"/>
      <c r="N56" s="240"/>
      <c r="O56" s="240"/>
      <c r="P56" s="240"/>
      <c r="Q56" s="240"/>
      <c r="R56" s="241"/>
    </row>
    <row r="57" spans="1:18" x14ac:dyDescent="0.2">
      <c r="A57" s="235"/>
      <c r="B57" s="242"/>
      <c r="C57" s="243"/>
      <c r="D57" s="243"/>
      <c r="E57" s="243"/>
      <c r="F57" s="243"/>
      <c r="G57" s="243"/>
      <c r="H57" s="243"/>
      <c r="I57" s="243"/>
      <c r="J57" s="243"/>
      <c r="K57" s="243"/>
      <c r="L57" s="243"/>
      <c r="M57" s="243"/>
      <c r="N57" s="243"/>
      <c r="O57" s="243"/>
      <c r="P57" s="243"/>
      <c r="Q57" s="243"/>
      <c r="R57" s="244"/>
    </row>
  </sheetData>
  <sheetProtection sheet="1" selectLockedCells="1"/>
  <mergeCells count="7">
    <mergeCell ref="I1:R1"/>
    <mergeCell ref="O13:Q13"/>
    <mergeCell ref="A51:A57"/>
    <mergeCell ref="B51:R57"/>
    <mergeCell ref="O36:R38"/>
    <mergeCell ref="O35:R35"/>
    <mergeCell ref="O3:R3"/>
  </mergeCells>
  <phoneticPr fontId="4" type="noConversion"/>
  <pageMargins left="0.25" right="0.25" top="0.75" bottom="0.75" header="0.3" footer="0.3"/>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zoomScale="80" workbookViewId="0">
      <pane xSplit="1" ySplit="4" topLeftCell="B5" activePane="bottomRight" state="frozen"/>
      <selection pane="topRight" activeCell="B1" sqref="B1"/>
      <selection pane="bottomLeft" activeCell="A5" sqref="A5"/>
      <selection pane="bottomRight" activeCell="M41" sqref="M41"/>
    </sheetView>
  </sheetViews>
  <sheetFormatPr defaultRowHeight="12.75" x14ac:dyDescent="0.2"/>
  <cols>
    <col min="1" max="1" width="47.85546875" style="6" customWidth="1"/>
    <col min="2" max="3" width="15.7109375" style="2" customWidth="1"/>
    <col min="4" max="16384" width="9.140625" style="2"/>
  </cols>
  <sheetData>
    <row r="1" spans="1:7" s="6" customFormat="1" ht="18.75" x14ac:dyDescent="0.3">
      <c r="A1" s="168" t="s">
        <v>70</v>
      </c>
      <c r="B1" s="42"/>
      <c r="C1" s="43"/>
      <c r="D1" s="34"/>
    </row>
    <row r="2" spans="1:7" s="6" customFormat="1" ht="18.75" x14ac:dyDescent="0.3">
      <c r="A2" s="56" t="s">
        <v>20</v>
      </c>
      <c r="B2" s="44"/>
      <c r="C2" s="30"/>
      <c r="D2" s="34"/>
      <c r="E2" s="35"/>
      <c r="F2" s="35"/>
      <c r="G2" s="35"/>
    </row>
    <row r="3" spans="1:7" s="6" customFormat="1" x14ac:dyDescent="0.2">
      <c r="A3" s="57" t="s">
        <v>71</v>
      </c>
      <c r="B3" s="53"/>
      <c r="C3" s="53"/>
      <c r="D3" s="34"/>
    </row>
    <row r="4" spans="1:7" s="6" customFormat="1" x14ac:dyDescent="0.2">
      <c r="A4" s="58" t="s">
        <v>72</v>
      </c>
      <c r="B4" s="53"/>
      <c r="C4" s="53"/>
      <c r="D4" s="34"/>
    </row>
    <row r="5" spans="1:7" s="6" customFormat="1" x14ac:dyDescent="0.2">
      <c r="A5" s="62" t="s">
        <v>46</v>
      </c>
      <c r="B5" s="62"/>
      <c r="C5" s="62"/>
    </row>
    <row r="6" spans="1:7" x14ac:dyDescent="0.2">
      <c r="A6" s="59" t="s">
        <v>86</v>
      </c>
      <c r="B6" s="22">
        <f>'Cash Flow Statement Year 1'!N6</f>
        <v>0</v>
      </c>
      <c r="C6" s="22">
        <f>'Cash Flow Statement Year 2'!N6</f>
        <v>0</v>
      </c>
      <c r="D6" s="36"/>
      <c r="G6" s="37"/>
    </row>
    <row r="7" spans="1:7" x14ac:dyDescent="0.2">
      <c r="A7" s="59" t="s">
        <v>87</v>
      </c>
      <c r="B7" s="22">
        <f>'Cash Flow Statement Year 1'!N7+'Cash Flow Statement Year 1'!R8</f>
        <v>0</v>
      </c>
      <c r="C7" s="22">
        <f>'Cash Flow Statement Year 2'!N7+'Cash Flow Statement Year 2'!R8</f>
        <v>0</v>
      </c>
      <c r="G7" s="38"/>
    </row>
    <row r="8" spans="1:7" x14ac:dyDescent="0.2">
      <c r="A8" s="59" t="s">
        <v>89</v>
      </c>
      <c r="B8" s="22">
        <f>'Cash Flow Statement Year 1'!N8</f>
        <v>0</v>
      </c>
      <c r="C8" s="22">
        <f>'Cash Flow Statement Year 2'!N8</f>
        <v>0</v>
      </c>
      <c r="G8" s="38"/>
    </row>
    <row r="9" spans="1:7" x14ac:dyDescent="0.2">
      <c r="A9" s="59" t="s">
        <v>88</v>
      </c>
      <c r="B9" s="22">
        <f>'Cash Flow Statement Year 1'!N9+'Cash Flow Statement Year 1'!R9</f>
        <v>0</v>
      </c>
      <c r="C9" s="22">
        <f>'Cash Flow Statement Year 2'!N9+'Cash Flow Statement Year 2'!R9</f>
        <v>0</v>
      </c>
      <c r="G9" s="38"/>
    </row>
    <row r="10" spans="1:7" s="6" customFormat="1" ht="15" customHeight="1" x14ac:dyDescent="0.2">
      <c r="A10" s="61" t="s">
        <v>55</v>
      </c>
      <c r="B10" s="45">
        <f>SUM(B6:B9)</f>
        <v>0</v>
      </c>
      <c r="C10" s="45">
        <f>SUM(C6:C9)</f>
        <v>0</v>
      </c>
      <c r="G10" s="39"/>
    </row>
    <row r="11" spans="1:7" x14ac:dyDescent="0.2">
      <c r="A11" s="59"/>
      <c r="B11" s="63"/>
      <c r="C11" s="63"/>
      <c r="G11" s="38"/>
    </row>
    <row r="12" spans="1:7" s="6" customFormat="1" x14ac:dyDescent="0.2">
      <c r="A12" s="61" t="s">
        <v>14</v>
      </c>
      <c r="B12" s="45"/>
      <c r="C12" s="45"/>
      <c r="G12" s="39"/>
    </row>
    <row r="13" spans="1:7" x14ac:dyDescent="0.2">
      <c r="A13" s="59" t="s">
        <v>23</v>
      </c>
      <c r="B13" s="9">
        <v>0</v>
      </c>
      <c r="C13" s="22">
        <f>B16</f>
        <v>0</v>
      </c>
      <c r="D13" s="36"/>
      <c r="G13" s="38"/>
    </row>
    <row r="14" spans="1:7" x14ac:dyDescent="0.2">
      <c r="A14" s="59" t="s">
        <v>43</v>
      </c>
      <c r="B14" s="22">
        <f>'Cash Flow Statement Year 1'!N18+'Cash Flow Statement Year 1'!R18</f>
        <v>0</v>
      </c>
      <c r="C14" s="22">
        <f>'Cash Flow Statement Year 2'!N18+'Cash Flow Statement Year 2'!R18</f>
        <v>0</v>
      </c>
      <c r="D14" s="36"/>
      <c r="G14" s="38"/>
    </row>
    <row r="15" spans="1:7" x14ac:dyDescent="0.2">
      <c r="A15" s="59" t="s">
        <v>18</v>
      </c>
      <c r="B15" s="22">
        <f>B13+B14</f>
        <v>0</v>
      </c>
      <c r="C15" s="22">
        <f>C13+C14</f>
        <v>0</v>
      </c>
      <c r="D15" s="36"/>
      <c r="G15" s="38"/>
    </row>
    <row r="16" spans="1:7" x14ac:dyDescent="0.2">
      <c r="A16" s="59" t="s">
        <v>24</v>
      </c>
      <c r="B16" s="9"/>
      <c r="C16" s="9"/>
      <c r="D16" s="36"/>
      <c r="G16" s="38"/>
    </row>
    <row r="17" spans="1:7" s="6" customFormat="1" x14ac:dyDescent="0.2">
      <c r="A17" s="61" t="s">
        <v>13</v>
      </c>
      <c r="B17" s="45">
        <f>B15-B16</f>
        <v>0</v>
      </c>
      <c r="C17" s="45">
        <f>C15-C16</f>
        <v>0</v>
      </c>
      <c r="D17" s="40"/>
      <c r="G17" s="39"/>
    </row>
    <row r="18" spans="1:7" x14ac:dyDescent="0.2">
      <c r="A18" s="59"/>
      <c r="B18" s="22"/>
      <c r="C18" s="22"/>
      <c r="D18" s="36"/>
      <c r="G18" s="38"/>
    </row>
    <row r="19" spans="1:7" s="6" customFormat="1" x14ac:dyDescent="0.2">
      <c r="A19" s="61" t="s">
        <v>19</v>
      </c>
      <c r="B19" s="45">
        <f>B10-B17</f>
        <v>0</v>
      </c>
      <c r="C19" s="45">
        <f>C10-C17</f>
        <v>0</v>
      </c>
      <c r="D19" s="40"/>
      <c r="G19" s="39"/>
    </row>
    <row r="20" spans="1:7" x14ac:dyDescent="0.2">
      <c r="A20" s="59"/>
      <c r="B20" s="60"/>
      <c r="C20" s="60"/>
      <c r="G20" s="38"/>
    </row>
    <row r="21" spans="1:7" s="6" customFormat="1" x14ac:dyDescent="0.2">
      <c r="A21" s="61" t="s">
        <v>39</v>
      </c>
      <c r="B21" s="45"/>
      <c r="C21" s="45"/>
      <c r="G21" s="39"/>
    </row>
    <row r="22" spans="1:7" x14ac:dyDescent="0.2">
      <c r="A22" s="155" t="s">
        <v>159</v>
      </c>
      <c r="B22" s="13">
        <f>'Cash Flow Statement Year 1'!N16+'Cash Flow Statement Year 1'!N17+'Cash Flow Statement Year 1'!R16+'Cash Flow Statement Year 1'!R17</f>
        <v>0</v>
      </c>
      <c r="C22" s="13">
        <f>'Cash Flow Statement Year 2'!N16+'Cash Flow Statement Year 2'!N17+'Cash Flow Statement Year 2'!R16+'Cash Flow Statement Year 2'!R17</f>
        <v>0</v>
      </c>
      <c r="G22" s="38"/>
    </row>
    <row r="23" spans="1:7" x14ac:dyDescent="0.2">
      <c r="A23" s="155" t="s">
        <v>12</v>
      </c>
      <c r="B23" s="22">
        <f>'Cash Flow Statement Year 1'!N19+'Cash Flow Statement Year 1'!R19</f>
        <v>0</v>
      </c>
      <c r="C23" s="22">
        <f>'Cash Flow Statement Year 2'!N19+'Cash Flow Statement Year 2'!R19</f>
        <v>0</v>
      </c>
      <c r="G23" s="38"/>
    </row>
    <row r="24" spans="1:7" x14ac:dyDescent="0.2">
      <c r="A24" s="155" t="s">
        <v>31</v>
      </c>
      <c r="B24" s="22">
        <f>'Cash Flow Statement Year 1'!N20+'Cash Flow Statement Year 1'!R20</f>
        <v>0</v>
      </c>
      <c r="C24" s="22">
        <f>'Cash Flow Statement Year 2'!N20+'Cash Flow Statement Year 2'!R20</f>
        <v>0</v>
      </c>
      <c r="G24" s="38"/>
    </row>
    <row r="25" spans="1:7" x14ac:dyDescent="0.2">
      <c r="A25" s="155" t="s">
        <v>58</v>
      </c>
      <c r="B25" s="22">
        <f>'Cash Flow Statement Year 1'!N21+'Cash Flow Statement Year 1'!R21</f>
        <v>0</v>
      </c>
      <c r="C25" s="22">
        <f>'Cash Flow Statement Year 2'!N21+'Cash Flow Statement Year 2'!R21</f>
        <v>0</v>
      </c>
      <c r="G25" s="38"/>
    </row>
    <row r="26" spans="1:7" x14ac:dyDescent="0.2">
      <c r="A26" s="155" t="s">
        <v>45</v>
      </c>
      <c r="B26" s="22">
        <f>'Cash Flow Statement Year 1'!N22+'Cash Flow Statement Year 1'!R22</f>
        <v>0</v>
      </c>
      <c r="C26" s="22">
        <f>'Cash Flow Statement Year 2'!N22+'Cash Flow Statement Year 2'!R22</f>
        <v>0</v>
      </c>
      <c r="G26" s="38"/>
    </row>
    <row r="27" spans="1:7" x14ac:dyDescent="0.2">
      <c r="A27" s="155" t="s">
        <v>48</v>
      </c>
      <c r="B27" s="22">
        <f>'Cash Flow Statement Year 1'!N23+'Cash Flow Statement Year 1'!R23</f>
        <v>0</v>
      </c>
      <c r="C27" s="22">
        <f>'Cash Flow Statement Year 2'!N23+'Cash Flow Statement Year 2'!R23</f>
        <v>0</v>
      </c>
      <c r="G27" s="38"/>
    </row>
    <row r="28" spans="1:7" x14ac:dyDescent="0.2">
      <c r="A28" s="155" t="s">
        <v>98</v>
      </c>
      <c r="B28" s="22">
        <f>'Cash Flow Statement Year 1'!N24+'Cash Flow Statement Year 1'!R24</f>
        <v>0</v>
      </c>
      <c r="C28" s="22">
        <f>'Cash Flow Statement Year 2'!N24+'Cash Flow Statement Year 2'!R24</f>
        <v>0</v>
      </c>
      <c r="G28" s="38"/>
    </row>
    <row r="29" spans="1:7" x14ac:dyDescent="0.2">
      <c r="A29" s="155" t="s">
        <v>21</v>
      </c>
      <c r="B29" s="22">
        <f>'Cash Flow Statement Year 1'!N25+'Cash Flow Statement Year 1'!R25</f>
        <v>0</v>
      </c>
      <c r="C29" s="22">
        <f>'Cash Flow Statement Year 2'!N25+'Cash Flow Statement Year 2'!R25</f>
        <v>0</v>
      </c>
      <c r="G29" s="38"/>
    </row>
    <row r="30" spans="1:7" x14ac:dyDescent="0.2">
      <c r="A30" s="155" t="s">
        <v>32</v>
      </c>
      <c r="B30" s="22">
        <f>'Cash Flow Statement Year 1'!N26+'Cash Flow Statement Year 1'!R26</f>
        <v>0</v>
      </c>
      <c r="C30" s="22">
        <f>'Cash Flow Statement Year 2'!N26+'Cash Flow Statement Year 2'!R26</f>
        <v>0</v>
      </c>
      <c r="G30" s="38"/>
    </row>
    <row r="31" spans="1:7" x14ac:dyDescent="0.2">
      <c r="A31" s="155" t="s">
        <v>38</v>
      </c>
      <c r="B31" s="22">
        <f>'Cash Flow Statement Year 1'!N27+'Cash Flow Statement Year 1'!R27</f>
        <v>0</v>
      </c>
      <c r="C31" s="22">
        <f>'Cash Flow Statement Year 2'!N27+'Cash Flow Statement Year 2'!R27</f>
        <v>0</v>
      </c>
      <c r="G31" s="38"/>
    </row>
    <row r="32" spans="1:7" x14ac:dyDescent="0.2">
      <c r="A32" s="76" t="s">
        <v>160</v>
      </c>
      <c r="B32" s="22">
        <f>'Cash Flow Statement Year 1'!N28+'Cash Flow Statement Year 1'!R28</f>
        <v>0</v>
      </c>
      <c r="C32" s="22">
        <f>'Cash Flow Statement Year 2'!N28+'Cash Flow Statement Year 2'!R28</f>
        <v>0</v>
      </c>
      <c r="G32" s="38"/>
    </row>
    <row r="33" spans="1:7" x14ac:dyDescent="0.2">
      <c r="A33" s="155" t="s">
        <v>34</v>
      </c>
      <c r="B33" s="22">
        <f>'Cash Flow Statement Year 1'!N29+'Cash Flow Statement Year 1'!R29</f>
        <v>0</v>
      </c>
      <c r="C33" s="22">
        <f>'Cash Flow Statement Year 2'!N29+'Cash Flow Statement Year 2'!R29</f>
        <v>0</v>
      </c>
      <c r="G33" s="38"/>
    </row>
    <row r="34" spans="1:7" x14ac:dyDescent="0.2">
      <c r="A34" s="155" t="s">
        <v>222</v>
      </c>
      <c r="B34" s="22">
        <f>'Cash Flow Statement Year 1'!N30+'Cash Flow Statement Year 1'!R30</f>
        <v>0</v>
      </c>
      <c r="C34" s="22">
        <f>'Cash Flow Statement Year 2'!N30+'Cash Flow Statement Year 2'!R30</f>
        <v>0</v>
      </c>
      <c r="G34" s="38"/>
    </row>
    <row r="35" spans="1:7" x14ac:dyDescent="0.2">
      <c r="A35" s="155" t="s">
        <v>59</v>
      </c>
      <c r="B35" s="22">
        <f>'Cash Flow Statement Year 1'!N31+'Cash Flow Statement Year 1'!R31</f>
        <v>0</v>
      </c>
      <c r="C35" s="22">
        <f>'Cash Flow Statement Year 2'!N31+'Cash Flow Statement Year 2'!R31</f>
        <v>0</v>
      </c>
      <c r="G35" s="38"/>
    </row>
    <row r="36" spans="1:7" x14ac:dyDescent="0.2">
      <c r="A36" s="155" t="s">
        <v>64</v>
      </c>
      <c r="B36" s="22">
        <f>'Cash Flow Statement Year 1'!N32+'Cash Flow Statement Year 1'!R32</f>
        <v>0</v>
      </c>
      <c r="C36" s="22">
        <f>'Cash Flow Statement Year 2'!N32+'Cash Flow Statement Year 2'!R32</f>
        <v>0</v>
      </c>
      <c r="G36" s="38"/>
    </row>
    <row r="37" spans="1:7" x14ac:dyDescent="0.2">
      <c r="A37" s="155" t="s">
        <v>66</v>
      </c>
      <c r="B37" s="22">
        <f>'Cash Flow Statement Year 1'!N33+'Cash Flow Statement Year 1'!R33</f>
        <v>0</v>
      </c>
      <c r="C37" s="22">
        <f>'Cash Flow Statement Year 2'!N33+'Cash Flow Statement Year 2'!R33</f>
        <v>0</v>
      </c>
      <c r="G37" s="38"/>
    </row>
    <row r="38" spans="1:7" x14ac:dyDescent="0.2">
      <c r="A38" s="155" t="s">
        <v>68</v>
      </c>
      <c r="B38" s="22">
        <f>'Cash Flow Statement Year 1'!N34+'Cash Flow Statement Year 1'!R34</f>
        <v>0</v>
      </c>
      <c r="C38" s="22">
        <f>'Cash Flow Statement Year 2'!N34+'Cash Flow Statement Year 2'!R34</f>
        <v>0</v>
      </c>
      <c r="G38" s="38"/>
    </row>
    <row r="39" spans="1:7" x14ac:dyDescent="0.2">
      <c r="A39" s="59" t="s">
        <v>223</v>
      </c>
      <c r="B39" s="9"/>
      <c r="C39" s="9"/>
      <c r="G39" s="38"/>
    </row>
    <row r="40" spans="1:7" x14ac:dyDescent="0.2">
      <c r="A40" s="59" t="s">
        <v>156</v>
      </c>
      <c r="B40" s="9"/>
      <c r="C40" s="9"/>
      <c r="G40" s="38"/>
    </row>
    <row r="41" spans="1:7" x14ac:dyDescent="0.2">
      <c r="A41" s="59" t="s">
        <v>157</v>
      </c>
      <c r="B41" s="9"/>
      <c r="C41" s="9"/>
      <c r="G41" s="38"/>
    </row>
    <row r="42" spans="1:7" x14ac:dyDescent="0.2">
      <c r="A42" s="59" t="s">
        <v>69</v>
      </c>
      <c r="B42" s="9"/>
      <c r="C42" s="9"/>
      <c r="G42" s="38"/>
    </row>
    <row r="43" spans="1:7" x14ac:dyDescent="0.2">
      <c r="A43" s="59"/>
      <c r="B43" s="9"/>
      <c r="C43" s="9"/>
      <c r="G43" s="38"/>
    </row>
    <row r="44" spans="1:7" x14ac:dyDescent="0.2">
      <c r="A44" s="59"/>
      <c r="B44" s="9"/>
      <c r="C44" s="9"/>
      <c r="G44" s="38"/>
    </row>
    <row r="45" spans="1:7" s="6" customFormat="1" x14ac:dyDescent="0.2">
      <c r="A45" s="61" t="s">
        <v>53</v>
      </c>
      <c r="B45" s="45">
        <f>SUM(B22:B44)</f>
        <v>0</v>
      </c>
      <c r="C45" s="45">
        <f>SUM(C22:C44)</f>
        <v>0</v>
      </c>
      <c r="G45" s="39"/>
    </row>
    <row r="46" spans="1:7" x14ac:dyDescent="0.2">
      <c r="A46" s="59"/>
      <c r="B46" s="22"/>
      <c r="C46" s="22"/>
      <c r="G46" s="38"/>
    </row>
    <row r="47" spans="1:7" x14ac:dyDescent="0.2">
      <c r="A47" s="59" t="s">
        <v>22</v>
      </c>
      <c r="B47" s="22">
        <f>'Cash Flow Statement Year 1'!N40+'Cash Flow Statement Year 1'!N42</f>
        <v>0</v>
      </c>
      <c r="C47" s="22">
        <f>'Cash Flow Statement Year 2'!N40+'Cash Flow Statement Year 2'!N42</f>
        <v>0</v>
      </c>
      <c r="G47" s="38"/>
    </row>
    <row r="48" spans="1:7" x14ac:dyDescent="0.2">
      <c r="A48" s="59"/>
      <c r="B48" s="22"/>
      <c r="C48" s="22"/>
      <c r="G48" s="38"/>
    </row>
    <row r="49" spans="1:7" s="6" customFormat="1" x14ac:dyDescent="0.2">
      <c r="A49" s="61" t="s">
        <v>36</v>
      </c>
      <c r="B49" s="45">
        <f>B19-B45-B47</f>
        <v>0</v>
      </c>
      <c r="C49" s="45">
        <f>C19-C45-C47</f>
        <v>0</v>
      </c>
      <c r="G49" s="39"/>
    </row>
    <row r="51" spans="1:7" x14ac:dyDescent="0.2">
      <c r="A51" s="5"/>
      <c r="B51" s="38"/>
    </row>
    <row r="52" spans="1:7" x14ac:dyDescent="0.2">
      <c r="A52" s="41"/>
      <c r="B52" s="38"/>
    </row>
    <row r="53" spans="1:7" x14ac:dyDescent="0.2">
      <c r="B53" s="38"/>
    </row>
    <row r="54" spans="1:7" x14ac:dyDescent="0.2">
      <c r="B54" s="38"/>
    </row>
    <row r="55" spans="1:7" x14ac:dyDescent="0.2">
      <c r="B55" s="38"/>
    </row>
    <row r="56" spans="1:7" x14ac:dyDescent="0.2">
      <c r="B56" s="38"/>
    </row>
    <row r="57" spans="1:7" x14ac:dyDescent="0.2">
      <c r="B57" s="38"/>
    </row>
  </sheetData>
  <sheetProtection sheet="1" selectLockedCells="1"/>
  <phoneticPr fontId="0" type="noConversion"/>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5"/>
  <sheetViews>
    <sheetView zoomScale="80" workbookViewId="0">
      <pane xSplit="2" ySplit="5" topLeftCell="C6" activePane="bottomRight" state="frozen"/>
      <selection pane="topRight" activeCell="C1" sqref="C1"/>
      <selection pane="bottomLeft" activeCell="A6" sqref="A6"/>
      <selection pane="bottomRight" activeCell="B12" sqref="B12"/>
    </sheetView>
  </sheetViews>
  <sheetFormatPr defaultRowHeight="12.75" x14ac:dyDescent="0.2"/>
  <cols>
    <col min="1" max="1" width="52.85546875" style="1" customWidth="1"/>
    <col min="2" max="2" width="0.140625" style="1" customWidth="1"/>
    <col min="3" max="4" width="15.7109375" style="1" customWidth="1"/>
    <col min="5" max="5" width="31.7109375" style="1" customWidth="1"/>
    <col min="6" max="6" width="59.85546875" style="1" customWidth="1"/>
    <col min="7" max="7" width="3.5703125" style="1" customWidth="1"/>
    <col min="8" max="8" width="12.140625" style="1" customWidth="1"/>
    <col min="9" max="9" width="11" style="1" customWidth="1"/>
    <col min="10" max="10" width="83.5703125" style="2" customWidth="1"/>
    <col min="11" max="11" width="4" style="1" customWidth="1"/>
    <col min="12" max="12" width="36.140625" style="1" customWidth="1"/>
    <col min="13" max="25" width="14.28515625" style="1" customWidth="1"/>
    <col min="26" max="26" width="13.5703125" style="2" customWidth="1"/>
    <col min="27" max="16384" width="9.140625" style="2"/>
  </cols>
  <sheetData>
    <row r="1" spans="1:25" s="6" customFormat="1" x14ac:dyDescent="0.2">
      <c r="A1" s="64"/>
      <c r="B1" s="15"/>
      <c r="C1" s="15"/>
      <c r="D1" s="16"/>
      <c r="E1" s="18"/>
      <c r="F1" s="5"/>
      <c r="G1" s="5"/>
      <c r="H1" s="5"/>
      <c r="I1" s="5"/>
      <c r="K1" s="5"/>
      <c r="L1" s="5"/>
      <c r="M1" s="5"/>
      <c r="N1" s="5"/>
      <c r="O1" s="5"/>
      <c r="P1" s="5"/>
      <c r="Q1" s="5"/>
      <c r="R1" s="5"/>
      <c r="S1" s="5"/>
      <c r="T1" s="5"/>
      <c r="U1" s="5"/>
      <c r="V1" s="5"/>
      <c r="W1" s="5"/>
      <c r="X1" s="5"/>
      <c r="Y1" s="5"/>
    </row>
    <row r="2" spans="1:25" s="6" customFormat="1" ht="18.75" x14ac:dyDescent="0.3">
      <c r="A2" s="167" t="s">
        <v>70</v>
      </c>
      <c r="B2" s="17"/>
      <c r="C2" s="17"/>
      <c r="D2" s="30"/>
      <c r="E2" s="18"/>
      <c r="F2" s="5"/>
      <c r="G2" s="5"/>
      <c r="H2" s="5"/>
      <c r="I2" s="5"/>
      <c r="J2" s="5"/>
      <c r="K2" s="5"/>
      <c r="L2" s="5"/>
      <c r="M2" s="5"/>
      <c r="N2" s="5"/>
      <c r="O2" s="5"/>
      <c r="P2" s="5"/>
      <c r="Q2" s="5"/>
      <c r="R2" s="5"/>
      <c r="S2" s="5"/>
      <c r="T2" s="5"/>
      <c r="U2" s="5"/>
      <c r="V2" s="5"/>
      <c r="W2" s="5"/>
      <c r="X2" s="5"/>
      <c r="Y2" s="5"/>
    </row>
    <row r="3" spans="1:25" s="6" customFormat="1" ht="18.75" x14ac:dyDescent="0.3">
      <c r="A3" s="65" t="s">
        <v>75</v>
      </c>
      <c r="B3" s="17"/>
      <c r="C3" s="17"/>
      <c r="D3" s="30"/>
      <c r="E3" s="18"/>
      <c r="F3" s="5"/>
      <c r="G3" s="5"/>
      <c r="H3" s="5"/>
      <c r="I3" s="5"/>
      <c r="J3" s="5"/>
      <c r="K3" s="5"/>
      <c r="L3" s="5"/>
      <c r="M3" s="5"/>
      <c r="N3" s="5"/>
      <c r="O3" s="5"/>
      <c r="P3" s="5"/>
      <c r="Q3" s="5"/>
      <c r="R3" s="5"/>
      <c r="S3" s="5"/>
      <c r="T3" s="5"/>
      <c r="U3" s="5"/>
      <c r="V3" s="5"/>
      <c r="W3" s="5"/>
      <c r="X3" s="5"/>
      <c r="Y3" s="5"/>
    </row>
    <row r="4" spans="1:25" s="6" customFormat="1" x14ac:dyDescent="0.2">
      <c r="A4" s="66"/>
      <c r="B4" s="17"/>
      <c r="C4" s="69" t="s">
        <v>76</v>
      </c>
      <c r="D4" s="69" t="s">
        <v>76</v>
      </c>
      <c r="E4" s="18"/>
      <c r="F4" s="5"/>
      <c r="G4" s="5"/>
      <c r="H4" s="5"/>
      <c r="I4" s="5"/>
      <c r="J4" s="5"/>
      <c r="K4" s="5"/>
      <c r="L4" s="5"/>
      <c r="M4" s="5"/>
      <c r="N4" s="5"/>
      <c r="O4" s="5"/>
      <c r="P4" s="5"/>
      <c r="Q4" s="5"/>
      <c r="R4" s="5"/>
      <c r="S4" s="5"/>
      <c r="T4" s="5"/>
      <c r="U4" s="5"/>
      <c r="V4" s="5"/>
      <c r="W4" s="5"/>
      <c r="X4" s="5"/>
      <c r="Y4" s="5"/>
    </row>
    <row r="5" spans="1:25" s="6" customFormat="1" x14ac:dyDescent="0.2">
      <c r="A5" s="67"/>
      <c r="B5" s="31"/>
      <c r="C5" s="53"/>
      <c r="D5" s="53"/>
      <c r="E5" s="18"/>
      <c r="F5" s="5"/>
      <c r="G5" s="5"/>
      <c r="H5" s="5"/>
      <c r="I5" s="5"/>
      <c r="J5" s="5"/>
      <c r="K5" s="5"/>
      <c r="L5" s="5"/>
      <c r="M5" s="5"/>
      <c r="N5" s="5"/>
      <c r="O5" s="5"/>
      <c r="P5" s="5"/>
      <c r="Q5" s="5"/>
      <c r="R5" s="5"/>
      <c r="S5" s="5"/>
      <c r="T5" s="5"/>
      <c r="U5" s="5"/>
      <c r="V5" s="5"/>
      <c r="W5" s="5"/>
      <c r="X5" s="5"/>
      <c r="Y5" s="5"/>
    </row>
    <row r="6" spans="1:25" s="4" customFormat="1" x14ac:dyDescent="0.2">
      <c r="A6" s="68" t="s">
        <v>7</v>
      </c>
      <c r="B6" s="32"/>
      <c r="C6" s="68"/>
      <c r="D6" s="68"/>
      <c r="E6" s="3"/>
      <c r="F6" s="3"/>
      <c r="G6" s="3"/>
      <c r="H6" s="3"/>
      <c r="I6" s="3"/>
      <c r="J6" s="3"/>
      <c r="K6" s="3"/>
      <c r="L6" s="3"/>
      <c r="M6" s="3"/>
      <c r="N6" s="3"/>
      <c r="O6" s="3"/>
      <c r="P6" s="3"/>
      <c r="Q6" s="3"/>
      <c r="R6" s="3"/>
      <c r="S6" s="3"/>
      <c r="T6" s="3"/>
      <c r="U6" s="3"/>
      <c r="V6" s="3"/>
      <c r="W6" s="3"/>
      <c r="X6" s="3"/>
      <c r="Y6" s="3"/>
    </row>
    <row r="7" spans="1:25" x14ac:dyDescent="0.2">
      <c r="A7" s="25" t="s">
        <v>15</v>
      </c>
      <c r="B7" s="9"/>
      <c r="C7" s="22"/>
      <c r="D7" s="22"/>
      <c r="J7" s="1"/>
    </row>
    <row r="8" spans="1:25" x14ac:dyDescent="0.2">
      <c r="A8" s="25" t="s">
        <v>2</v>
      </c>
      <c r="B8" s="9"/>
      <c r="C8" s="22">
        <f>'Cash Flow Statement Year 1'!N50</f>
        <v>0</v>
      </c>
      <c r="D8" s="22">
        <f>'Cash Flow Statement Year 2'!N50</f>
        <v>0</v>
      </c>
      <c r="J8" s="1"/>
    </row>
    <row r="9" spans="1:25" x14ac:dyDescent="0.2">
      <c r="A9" s="25" t="s">
        <v>97</v>
      </c>
      <c r="B9" s="9"/>
      <c r="C9" s="22">
        <f>SUM('Income Statement'!B16)</f>
        <v>0</v>
      </c>
      <c r="D9" s="22">
        <f>SUM('Income Statement'!C16)</f>
        <v>0</v>
      </c>
      <c r="J9" s="1"/>
    </row>
    <row r="10" spans="1:25" x14ac:dyDescent="0.2">
      <c r="A10" s="25" t="s">
        <v>29</v>
      </c>
      <c r="B10" s="9"/>
      <c r="C10" s="22"/>
      <c r="D10" s="22"/>
      <c r="J10" s="1"/>
    </row>
    <row r="11" spans="1:25" x14ac:dyDescent="0.2">
      <c r="A11" s="25" t="s">
        <v>153</v>
      </c>
      <c r="B11" s="9"/>
      <c r="C11" s="22">
        <f>'Cash Flow Statement Year 1'!N37-'Income Statement'!B40</f>
        <v>0</v>
      </c>
      <c r="D11" s="22">
        <f>'Cash Flow Statement Year 2'!N37+C11-'Income Statement'!C40</f>
        <v>0</v>
      </c>
      <c r="J11" s="1"/>
    </row>
    <row r="12" spans="1:25" x14ac:dyDescent="0.2">
      <c r="A12" s="25" t="s">
        <v>224</v>
      </c>
      <c r="B12" s="9"/>
      <c r="C12" s="22">
        <f>'Cash Flow Statement Year 1'!N38-'Income Statement'!B39</f>
        <v>0</v>
      </c>
      <c r="D12" s="22">
        <f>'Cash Flow Statement Year 2'!N38+C12-'Income Statement'!C39</f>
        <v>0</v>
      </c>
      <c r="J12" s="1"/>
    </row>
    <row r="13" spans="1:25" x14ac:dyDescent="0.2">
      <c r="A13" s="25" t="s">
        <v>155</v>
      </c>
      <c r="B13" s="9"/>
      <c r="C13" s="22">
        <f>'Cash Flow Statement Year 1'!N36-'Income Statement'!B41</f>
        <v>0</v>
      </c>
      <c r="D13" s="22">
        <f>'Cash Flow Statement Year 2'!N36+C13-'Income Statement'!C41</f>
        <v>0</v>
      </c>
      <c r="J13" s="1"/>
    </row>
    <row r="14" spans="1:25" x14ac:dyDescent="0.2">
      <c r="A14" s="25" t="s">
        <v>154</v>
      </c>
      <c r="B14" s="9"/>
      <c r="C14" s="22">
        <f>'Cash Flow Statement Year 1'!N39-'Income Statement'!B42</f>
        <v>0</v>
      </c>
      <c r="D14" s="22">
        <f>'Cash Flow Statement Year 2'!N39+C14-'Income Statement'!C42</f>
        <v>0</v>
      </c>
      <c r="J14" s="1"/>
    </row>
    <row r="15" spans="1:25" x14ac:dyDescent="0.2">
      <c r="A15" s="25" t="s">
        <v>92</v>
      </c>
      <c r="B15" s="9"/>
      <c r="C15" s="22">
        <f>SUM('Cash Flow Statement Year 1'!R8)+'Cash Flow Statement Year 1'!R9</f>
        <v>0</v>
      </c>
      <c r="D15" s="22">
        <f>SUM('Cash Flow Statement Year 2'!R8)+'Cash Flow Statement Year 2'!R9</f>
        <v>0</v>
      </c>
      <c r="J15" s="1"/>
    </row>
    <row r="16" spans="1:25" s="4" customFormat="1" x14ac:dyDescent="0.2">
      <c r="A16" s="23" t="s">
        <v>50</v>
      </c>
      <c r="B16" s="21"/>
      <c r="C16" s="23">
        <f>SUM(C8:C15)</f>
        <v>0</v>
      </c>
      <c r="D16" s="23">
        <f>SUM(D8:D15)</f>
        <v>0</v>
      </c>
      <c r="E16" s="3"/>
      <c r="F16" s="3"/>
      <c r="G16" s="3"/>
      <c r="H16" s="3"/>
      <c r="I16" s="3"/>
      <c r="J16" s="3"/>
      <c r="K16" s="3"/>
      <c r="L16" s="3"/>
      <c r="M16" s="3"/>
      <c r="N16" s="3"/>
      <c r="O16" s="3"/>
      <c r="P16" s="3"/>
      <c r="Q16" s="3"/>
      <c r="R16" s="3"/>
      <c r="S16" s="3"/>
      <c r="T16" s="3"/>
      <c r="U16" s="3"/>
      <c r="V16" s="3"/>
      <c r="W16" s="3"/>
      <c r="X16" s="3"/>
      <c r="Y16" s="3"/>
    </row>
    <row r="17" spans="1:25" x14ac:dyDescent="0.2">
      <c r="A17" s="25"/>
      <c r="B17" s="22"/>
      <c r="C17" s="22"/>
      <c r="D17" s="22"/>
      <c r="J17" s="1"/>
    </row>
    <row r="18" spans="1:25" s="4" customFormat="1" x14ac:dyDescent="0.2">
      <c r="A18" s="23" t="s">
        <v>26</v>
      </c>
      <c r="B18" s="23"/>
      <c r="C18" s="23"/>
      <c r="D18" s="23"/>
      <c r="E18" s="3"/>
      <c r="F18" s="3"/>
      <c r="G18" s="3"/>
      <c r="H18" s="3"/>
      <c r="I18" s="3"/>
      <c r="J18" s="3"/>
      <c r="K18" s="3"/>
      <c r="L18" s="3"/>
      <c r="M18" s="3"/>
      <c r="N18" s="3"/>
      <c r="O18" s="3"/>
      <c r="P18" s="3"/>
      <c r="Q18" s="3"/>
      <c r="R18" s="3"/>
      <c r="S18" s="3"/>
      <c r="T18" s="3"/>
      <c r="U18" s="3"/>
      <c r="V18" s="3"/>
      <c r="W18" s="3"/>
      <c r="X18" s="3"/>
      <c r="Y18" s="3"/>
    </row>
    <row r="19" spans="1:25" x14ac:dyDescent="0.2">
      <c r="A19" s="25" t="s">
        <v>16</v>
      </c>
      <c r="B19" s="9"/>
      <c r="C19" s="9"/>
      <c r="D19" s="9"/>
      <c r="J19" s="1"/>
    </row>
    <row r="20" spans="1:25" x14ac:dyDescent="0.2">
      <c r="A20" s="25" t="s">
        <v>0</v>
      </c>
      <c r="B20" s="9"/>
      <c r="C20" s="22">
        <f>SUM('Cash Flow Statement Year 1'!R44)</f>
        <v>0</v>
      </c>
      <c r="D20" s="22">
        <f>SUM('Cash Flow Statement Year 2'!R44)</f>
        <v>0</v>
      </c>
      <c r="J20" s="1"/>
    </row>
    <row r="21" spans="1:25" x14ac:dyDescent="0.2">
      <c r="A21" s="25" t="s">
        <v>3</v>
      </c>
      <c r="B21" s="9"/>
      <c r="C21" s="22">
        <f>'Cash Flow Statement Year 1'!N12-'Cash Flow Statement Year 1'!N43</f>
        <v>0</v>
      </c>
      <c r="D21" s="22">
        <f>C21+'Cash Flow Statement Year 2'!N12-'Cash Flow Statement Year 2'!N43</f>
        <v>0</v>
      </c>
      <c r="J21" s="1"/>
    </row>
    <row r="22" spans="1:25" x14ac:dyDescent="0.2">
      <c r="A22" s="25"/>
      <c r="B22" s="9"/>
      <c r="C22" s="9"/>
      <c r="D22" s="9"/>
      <c r="J22" s="1"/>
    </row>
    <row r="23" spans="1:25" x14ac:dyDescent="0.2">
      <c r="A23" s="25"/>
      <c r="B23" s="9"/>
      <c r="C23" s="9"/>
      <c r="D23" s="9"/>
      <c r="J23" s="1"/>
    </row>
    <row r="24" spans="1:25" x14ac:dyDescent="0.2">
      <c r="A24" s="25" t="s">
        <v>30</v>
      </c>
      <c r="B24" s="9"/>
      <c r="C24" s="9"/>
      <c r="D24" s="9"/>
      <c r="J24" s="1"/>
    </row>
    <row r="25" spans="1:25" x14ac:dyDescent="0.2">
      <c r="A25" s="25" t="s">
        <v>1</v>
      </c>
      <c r="B25" s="9"/>
      <c r="C25" s="22">
        <f>'Cash Flow Statement Year 1'!N11-'Cash Flow Statement Year 1'!N41</f>
        <v>0</v>
      </c>
      <c r="D25" s="22">
        <f>C25-'Cash Flow Statement Year 2'!N41+'Cash Flow Statement Year 2'!N11</f>
        <v>0</v>
      </c>
      <c r="J25" s="1"/>
    </row>
    <row r="26" spans="1:25" x14ac:dyDescent="0.2">
      <c r="A26" s="25"/>
      <c r="B26" s="9"/>
      <c r="C26" s="9" t="s">
        <v>63</v>
      </c>
      <c r="D26" s="9"/>
      <c r="J26" s="1"/>
    </row>
    <row r="27" spans="1:25" x14ac:dyDescent="0.2">
      <c r="A27" s="25"/>
      <c r="B27" s="9"/>
      <c r="C27" s="9"/>
      <c r="D27" s="9"/>
      <c r="J27" s="1"/>
    </row>
    <row r="28" spans="1:25" s="4" customFormat="1" x14ac:dyDescent="0.2">
      <c r="A28" s="23" t="s">
        <v>52</v>
      </c>
      <c r="B28" s="21"/>
      <c r="C28" s="23">
        <f>SUM(C20:C27)</f>
        <v>0</v>
      </c>
      <c r="D28" s="23">
        <f>SUM(D20:D27)</f>
        <v>0</v>
      </c>
      <c r="E28" s="3"/>
      <c r="F28" s="3"/>
      <c r="G28" s="3"/>
      <c r="H28" s="3"/>
      <c r="I28" s="3"/>
      <c r="J28" s="3"/>
      <c r="K28" s="3"/>
      <c r="L28" s="3"/>
      <c r="M28" s="3"/>
      <c r="N28" s="3"/>
      <c r="O28" s="3"/>
      <c r="P28" s="3"/>
      <c r="Q28" s="3"/>
      <c r="R28" s="3"/>
      <c r="S28" s="3"/>
      <c r="T28" s="3"/>
      <c r="U28" s="3"/>
      <c r="V28" s="3"/>
      <c r="W28" s="3"/>
      <c r="X28" s="3"/>
      <c r="Y28" s="3"/>
    </row>
    <row r="29" spans="1:25" x14ac:dyDescent="0.2">
      <c r="A29" s="25"/>
      <c r="B29" s="22"/>
      <c r="C29" s="22"/>
      <c r="D29" s="22"/>
      <c r="J29" s="1"/>
    </row>
    <row r="30" spans="1:25" s="4" customFormat="1" x14ac:dyDescent="0.2">
      <c r="A30" s="23" t="s">
        <v>40</v>
      </c>
      <c r="B30" s="23"/>
      <c r="C30" s="23"/>
      <c r="D30" s="23"/>
      <c r="E30" s="3"/>
      <c r="F30" s="3"/>
      <c r="G30" s="3"/>
      <c r="H30" s="3"/>
      <c r="I30" s="3"/>
      <c r="J30" s="3"/>
      <c r="K30" s="3"/>
      <c r="L30" s="3"/>
      <c r="M30" s="3"/>
      <c r="N30" s="3"/>
      <c r="O30" s="3"/>
      <c r="P30" s="3"/>
      <c r="Q30" s="3"/>
      <c r="R30" s="3"/>
      <c r="S30" s="3"/>
      <c r="T30" s="3"/>
      <c r="U30" s="3"/>
      <c r="V30" s="3"/>
      <c r="W30" s="3"/>
      <c r="X30" s="3"/>
      <c r="Y30" s="3"/>
    </row>
    <row r="31" spans="1:25" x14ac:dyDescent="0.2">
      <c r="A31" s="25" t="s">
        <v>8</v>
      </c>
      <c r="B31" s="9"/>
      <c r="C31" s="22"/>
      <c r="D31" s="22">
        <f>C35</f>
        <v>0</v>
      </c>
      <c r="J31" s="1"/>
    </row>
    <row r="32" spans="1:25" x14ac:dyDescent="0.2">
      <c r="A32" s="25" t="s">
        <v>4</v>
      </c>
      <c r="B32" s="9"/>
      <c r="C32" s="22">
        <f>'Income Statement'!B49</f>
        <v>0</v>
      </c>
      <c r="D32" s="22">
        <f>'Income Statement'!C49</f>
        <v>0</v>
      </c>
      <c r="J32" s="1"/>
    </row>
    <row r="33" spans="1:26" x14ac:dyDescent="0.2">
      <c r="A33" s="25" t="s">
        <v>5</v>
      </c>
      <c r="B33" s="9"/>
      <c r="C33" s="22">
        <f>'Cash Flow Statement Year 1'!N35</f>
        <v>0</v>
      </c>
      <c r="D33" s="22">
        <f>'Cash Flow Statement Year 2'!N35</f>
        <v>0</v>
      </c>
      <c r="J33" s="1"/>
    </row>
    <row r="34" spans="1:26" x14ac:dyDescent="0.2">
      <c r="A34" s="25" t="s">
        <v>95</v>
      </c>
      <c r="B34" s="9"/>
      <c r="C34" s="22">
        <f>'Cash Flow Statement Year 1'!N10</f>
        <v>0</v>
      </c>
      <c r="D34" s="22">
        <f>'Cash Flow Statement Year 2'!N10</f>
        <v>0</v>
      </c>
      <c r="J34" s="1"/>
    </row>
    <row r="35" spans="1:26" s="4" customFormat="1" x14ac:dyDescent="0.2">
      <c r="A35" s="23" t="s">
        <v>17</v>
      </c>
      <c r="B35" s="21"/>
      <c r="C35" s="23">
        <f>C31+C32-C33+C34</f>
        <v>0</v>
      </c>
      <c r="D35" s="23">
        <f>D31+D32-D33+D34</f>
        <v>0</v>
      </c>
      <c r="E35" s="3"/>
      <c r="F35" s="3"/>
      <c r="G35" s="3"/>
      <c r="H35" s="3"/>
      <c r="I35" s="3"/>
      <c r="J35" s="3"/>
      <c r="K35" s="3"/>
      <c r="L35" s="3"/>
      <c r="M35" s="3"/>
      <c r="N35" s="3"/>
      <c r="O35" s="3"/>
      <c r="P35" s="3"/>
      <c r="Q35" s="3"/>
      <c r="R35" s="3"/>
      <c r="S35" s="3"/>
      <c r="T35" s="3"/>
      <c r="U35" s="3"/>
      <c r="V35" s="3"/>
      <c r="W35" s="3"/>
      <c r="X35" s="3"/>
      <c r="Y35" s="3"/>
    </row>
    <row r="36" spans="1:26" s="6" customFormat="1" x14ac:dyDescent="0.2">
      <c r="A36" s="25"/>
      <c r="B36" s="20"/>
      <c r="C36" s="24"/>
      <c r="D36" s="24"/>
      <c r="E36" s="5"/>
      <c r="F36" s="5"/>
      <c r="G36" s="5"/>
      <c r="H36" s="5"/>
      <c r="I36" s="5"/>
      <c r="J36" s="5"/>
      <c r="K36" s="5"/>
      <c r="L36" s="5"/>
      <c r="M36" s="5"/>
      <c r="N36" s="5"/>
      <c r="O36" s="5"/>
      <c r="P36" s="5"/>
      <c r="Q36" s="5"/>
      <c r="R36" s="5"/>
      <c r="S36" s="5"/>
      <c r="T36" s="5"/>
      <c r="U36" s="5"/>
      <c r="V36" s="5"/>
      <c r="W36" s="5"/>
      <c r="X36" s="5"/>
      <c r="Y36" s="5"/>
    </row>
    <row r="37" spans="1:26" s="4" customFormat="1" x14ac:dyDescent="0.2">
      <c r="A37" s="23" t="s">
        <v>54</v>
      </c>
      <c r="B37" s="21"/>
      <c r="C37" s="23">
        <f>C28+C35</f>
        <v>0</v>
      </c>
      <c r="D37" s="23">
        <f>D28+D35</f>
        <v>0</v>
      </c>
      <c r="E37" s="3"/>
      <c r="F37" s="3"/>
      <c r="G37" s="3"/>
      <c r="H37" s="3"/>
      <c r="I37" s="3"/>
      <c r="J37" s="3"/>
      <c r="K37" s="3"/>
      <c r="L37" s="3"/>
      <c r="M37" s="3"/>
      <c r="N37" s="3"/>
      <c r="O37" s="3"/>
      <c r="P37" s="3"/>
      <c r="Q37" s="3"/>
      <c r="R37" s="3"/>
      <c r="S37" s="3"/>
      <c r="T37" s="3"/>
      <c r="U37" s="3"/>
      <c r="V37" s="3"/>
      <c r="W37" s="3"/>
      <c r="X37" s="3"/>
      <c r="Y37" s="3"/>
    </row>
    <row r="38" spans="1:26" x14ac:dyDescent="0.2">
      <c r="D38" s="9"/>
      <c r="J38" s="1"/>
    </row>
    <row r="39" spans="1:26" x14ac:dyDescent="0.2">
      <c r="D39" s="9"/>
      <c r="J39" s="1"/>
    </row>
    <row r="40" spans="1:26" x14ac:dyDescent="0.2">
      <c r="A40" s="7"/>
      <c r="F40" s="9"/>
      <c r="J40" s="1"/>
    </row>
    <row r="41" spans="1:26" x14ac:dyDescent="0.2">
      <c r="J41" s="1"/>
    </row>
    <row r="42" spans="1:26" x14ac:dyDescent="0.2">
      <c r="J42" s="1"/>
    </row>
    <row r="43" spans="1:26" x14ac:dyDescent="0.2">
      <c r="J43" s="1"/>
    </row>
    <row r="44" spans="1:26" x14ac:dyDescent="0.2">
      <c r="J44" s="1"/>
    </row>
    <row r="45" spans="1:26" x14ac:dyDescent="0.2">
      <c r="J45" s="1"/>
      <c r="Z45" s="2">
        <v>0</v>
      </c>
    </row>
    <row r="46" spans="1:26" x14ac:dyDescent="0.2">
      <c r="J46" s="1"/>
    </row>
    <row r="47" spans="1:26" x14ac:dyDescent="0.2">
      <c r="I47" s="8"/>
      <c r="J47" s="1"/>
      <c r="Z47" s="1"/>
    </row>
    <row r="48" spans="1:26" x14ac:dyDescent="0.2">
      <c r="J48" s="1"/>
      <c r="Z48" s="1"/>
    </row>
    <row r="49" spans="1:26" x14ac:dyDescent="0.2">
      <c r="J49" s="1"/>
      <c r="Z49" s="1"/>
    </row>
    <row r="50" spans="1:26" x14ac:dyDescent="0.2">
      <c r="J50" s="1"/>
      <c r="Z50" s="1"/>
    </row>
    <row r="51" spans="1:26" x14ac:dyDescent="0.2">
      <c r="J51" s="1"/>
      <c r="Z51" s="1"/>
    </row>
    <row r="52" spans="1:26" x14ac:dyDescent="0.2">
      <c r="J52" s="1"/>
      <c r="Z52" s="1"/>
    </row>
    <row r="53" spans="1:26" x14ac:dyDescent="0.2">
      <c r="J53" s="1"/>
      <c r="Z53" s="1"/>
    </row>
    <row r="54" spans="1:26" x14ac:dyDescent="0.2">
      <c r="J54" s="1"/>
      <c r="Z54" s="1"/>
    </row>
    <row r="55" spans="1:26" x14ac:dyDescent="0.2">
      <c r="F55" s="33"/>
      <c r="J55" s="1"/>
      <c r="Z55" s="1"/>
    </row>
    <row r="56" spans="1:26" x14ac:dyDescent="0.2">
      <c r="F56" s="2"/>
      <c r="J56" s="1"/>
      <c r="Z56" s="1"/>
    </row>
    <row r="57" spans="1:26" x14ac:dyDescent="0.2">
      <c r="F57" s="9"/>
      <c r="J57" s="1"/>
      <c r="Z57" s="1"/>
    </row>
    <row r="58" spans="1:26" x14ac:dyDescent="0.2">
      <c r="D58" s="9"/>
      <c r="E58" s="9"/>
      <c r="F58" s="2"/>
      <c r="G58" s="9"/>
      <c r="H58" s="10"/>
      <c r="I58" s="10"/>
      <c r="J58" s="1"/>
      <c r="Z58" s="1"/>
    </row>
    <row r="59" spans="1:26" x14ac:dyDescent="0.2">
      <c r="D59" s="9"/>
      <c r="E59" s="9"/>
      <c r="F59" s="2"/>
      <c r="G59" s="9"/>
      <c r="H59" s="10"/>
      <c r="I59" s="10"/>
      <c r="J59" s="1"/>
      <c r="Z59" s="1"/>
    </row>
    <row r="60" spans="1:26" x14ac:dyDescent="0.2">
      <c r="D60" s="9"/>
      <c r="E60" s="9"/>
      <c r="F60" s="2"/>
      <c r="G60" s="9"/>
      <c r="H60" s="10"/>
      <c r="I60" s="10"/>
      <c r="J60" s="1"/>
      <c r="Z60" s="1"/>
    </row>
    <row r="61" spans="1:26" x14ac:dyDescent="0.2">
      <c r="D61" s="9"/>
      <c r="E61" s="9"/>
      <c r="F61" s="9"/>
      <c r="G61" s="9"/>
      <c r="H61" s="10"/>
      <c r="I61" s="10"/>
      <c r="J61" s="1"/>
      <c r="Z61" s="1"/>
    </row>
    <row r="62" spans="1:26" x14ac:dyDescent="0.2">
      <c r="D62" s="9"/>
      <c r="E62" s="9"/>
      <c r="F62" s="9"/>
      <c r="G62" s="9"/>
      <c r="H62" s="10"/>
      <c r="I62" s="10"/>
      <c r="J62" s="1"/>
      <c r="Z62" s="1"/>
    </row>
    <row r="63" spans="1:26" x14ac:dyDescent="0.2">
      <c r="A63" s="2"/>
      <c r="B63" s="2"/>
      <c r="C63" s="2"/>
      <c r="D63" s="9"/>
      <c r="E63" s="9"/>
      <c r="F63" s="9"/>
      <c r="G63" s="9"/>
      <c r="H63" s="9"/>
      <c r="I63" s="9"/>
      <c r="J63" s="1"/>
      <c r="Z63" s="1"/>
    </row>
    <row r="64" spans="1:26" x14ac:dyDescent="0.2">
      <c r="A64" s="2"/>
      <c r="B64" s="2"/>
      <c r="C64" s="2"/>
      <c r="D64" s="9"/>
      <c r="E64" s="9"/>
      <c r="F64" s="9"/>
      <c r="G64" s="9"/>
      <c r="H64" s="9"/>
      <c r="I64" s="2"/>
      <c r="J64" s="1"/>
      <c r="Z64" s="1"/>
    </row>
    <row r="65" spans="1:26" x14ac:dyDescent="0.2">
      <c r="A65" s="2"/>
      <c r="B65" s="2"/>
      <c r="C65" s="2"/>
      <c r="D65" s="9"/>
      <c r="E65" s="9"/>
      <c r="F65" s="2"/>
      <c r="G65" s="9"/>
      <c r="H65" s="9"/>
      <c r="I65" s="2"/>
      <c r="J65" s="1"/>
      <c r="Z65" s="1"/>
    </row>
    <row r="66" spans="1:26" x14ac:dyDescent="0.2">
      <c r="A66" s="2"/>
      <c r="B66" s="2"/>
      <c r="C66" s="2"/>
      <c r="D66" s="9"/>
      <c r="E66" s="9"/>
      <c r="F66" s="9"/>
      <c r="G66" s="9"/>
      <c r="H66" s="9"/>
      <c r="I66" s="2"/>
      <c r="J66" s="1"/>
      <c r="Z66" s="1"/>
    </row>
    <row r="67" spans="1:26" x14ac:dyDescent="0.2">
      <c r="A67" s="2"/>
      <c r="B67" s="2"/>
      <c r="C67" s="2"/>
      <c r="D67" s="9"/>
      <c r="E67" s="9"/>
      <c r="G67" s="9"/>
      <c r="H67" s="9"/>
      <c r="I67" s="2"/>
      <c r="J67" s="1"/>
      <c r="Z67" s="1"/>
    </row>
    <row r="68" spans="1:26" x14ac:dyDescent="0.2">
      <c r="A68" s="2"/>
      <c r="B68" s="2"/>
      <c r="C68" s="2"/>
      <c r="D68" s="9"/>
      <c r="E68" s="9"/>
      <c r="G68" s="9"/>
      <c r="H68" s="9"/>
      <c r="I68" s="2"/>
      <c r="J68" s="1"/>
      <c r="Z68" s="1"/>
    </row>
    <row r="69" spans="1:26" x14ac:dyDescent="0.2">
      <c r="A69" s="2"/>
      <c r="B69" s="2"/>
      <c r="C69" s="2"/>
      <c r="D69" s="9"/>
      <c r="J69" s="1"/>
      <c r="Z69" s="1"/>
    </row>
    <row r="70" spans="1:26" x14ac:dyDescent="0.2">
      <c r="A70" s="2"/>
      <c r="B70" s="2"/>
      <c r="C70" s="2"/>
      <c r="J70" s="1"/>
      <c r="Z70" s="1"/>
    </row>
    <row r="71" spans="1:26" x14ac:dyDescent="0.2">
      <c r="A71" s="2"/>
      <c r="B71" s="2"/>
      <c r="C71" s="2"/>
      <c r="J71" s="1"/>
      <c r="Z71" s="1"/>
    </row>
    <row r="72" spans="1:26" x14ac:dyDescent="0.2">
      <c r="A72" s="2"/>
      <c r="B72" s="2"/>
      <c r="C72" s="2"/>
      <c r="J72" s="1"/>
      <c r="Z72" s="1"/>
    </row>
    <row r="73" spans="1:26" x14ac:dyDescent="0.2">
      <c r="A73" s="2"/>
      <c r="B73" s="2"/>
      <c r="C73" s="2"/>
      <c r="J73" s="1"/>
      <c r="Z73" s="1"/>
    </row>
    <row r="74" spans="1:26" x14ac:dyDescent="0.2">
      <c r="A74" s="2"/>
      <c r="B74" s="2"/>
      <c r="C74" s="2"/>
      <c r="J74" s="1"/>
      <c r="Z74" s="1"/>
    </row>
    <row r="75" spans="1:26" x14ac:dyDescent="0.2">
      <c r="A75" s="2"/>
      <c r="B75" s="2"/>
      <c r="C75" s="2"/>
      <c r="F75" s="2"/>
      <c r="J75" s="1"/>
      <c r="Z75" s="1"/>
    </row>
    <row r="76" spans="1:26" x14ac:dyDescent="0.2">
      <c r="A76" s="2"/>
      <c r="B76" s="2"/>
      <c r="C76" s="2"/>
      <c r="J76" s="1"/>
      <c r="Z76" s="1"/>
    </row>
    <row r="77" spans="1:26" x14ac:dyDescent="0.2">
      <c r="A77" s="2"/>
      <c r="B77" s="2"/>
      <c r="C77" s="2"/>
      <c r="J77" s="1"/>
      <c r="Z77" s="1"/>
    </row>
    <row r="78" spans="1:26" x14ac:dyDescent="0.2">
      <c r="A78" s="2"/>
      <c r="B78" s="2"/>
      <c r="C78" s="2"/>
      <c r="J78" s="1"/>
      <c r="Z78" s="1"/>
    </row>
    <row r="79" spans="1:26" x14ac:dyDescent="0.2">
      <c r="A79" s="2"/>
      <c r="B79" s="2"/>
      <c r="C79" s="2"/>
      <c r="J79" s="1"/>
      <c r="Z79" s="1"/>
    </row>
    <row r="80" spans="1:26" x14ac:dyDescent="0.2">
      <c r="A80" s="2"/>
      <c r="B80" s="2"/>
      <c r="C80" s="2"/>
      <c r="J80" s="1"/>
      <c r="Z80" s="1"/>
    </row>
    <row r="81" spans="1:26" x14ac:dyDescent="0.2">
      <c r="A81" s="2"/>
      <c r="B81" s="2"/>
      <c r="C81" s="2"/>
      <c r="J81" s="1"/>
      <c r="Z81" s="1"/>
    </row>
    <row r="82" spans="1:26" x14ac:dyDescent="0.2">
      <c r="A82" s="2"/>
      <c r="B82" s="2"/>
      <c r="C82" s="2"/>
      <c r="J82" s="1"/>
      <c r="Z82" s="1"/>
    </row>
    <row r="83" spans="1:26" x14ac:dyDescent="0.2">
      <c r="A83" s="2"/>
      <c r="B83" s="2"/>
      <c r="C83" s="2"/>
      <c r="J83" s="1"/>
      <c r="Z83" s="1"/>
    </row>
    <row r="84" spans="1:26" x14ac:dyDescent="0.2">
      <c r="A84" s="2"/>
      <c r="B84" s="2"/>
      <c r="C84" s="2"/>
      <c r="D84" s="2"/>
      <c r="E84" s="2"/>
      <c r="J84" s="1"/>
      <c r="Z84" s="1"/>
    </row>
    <row r="85" spans="1:26" x14ac:dyDescent="0.2">
      <c r="A85" s="2"/>
      <c r="B85" s="2"/>
      <c r="C85" s="2"/>
      <c r="D85" s="2"/>
      <c r="E85" s="2"/>
      <c r="J85" s="1"/>
      <c r="Z85" s="1"/>
    </row>
    <row r="86" spans="1:26" x14ac:dyDescent="0.2">
      <c r="A86" s="2"/>
      <c r="B86" s="2"/>
      <c r="C86" s="2"/>
      <c r="D86" s="2"/>
      <c r="E86" s="2"/>
      <c r="J86" s="1"/>
      <c r="Z86" s="1"/>
    </row>
    <row r="87" spans="1:26" x14ac:dyDescent="0.2">
      <c r="A87" s="2"/>
      <c r="B87" s="2"/>
      <c r="C87" s="2"/>
      <c r="D87" s="2"/>
      <c r="E87" s="2"/>
      <c r="J87" s="1"/>
      <c r="Z87" s="1"/>
    </row>
    <row r="88" spans="1:26" x14ac:dyDescent="0.2">
      <c r="A88" s="2"/>
      <c r="B88" s="2"/>
      <c r="C88" s="2"/>
      <c r="D88" s="2"/>
      <c r="E88" s="2"/>
      <c r="J88" s="1"/>
      <c r="Z88" s="1"/>
    </row>
    <row r="89" spans="1:26" x14ac:dyDescent="0.2">
      <c r="A89" s="2"/>
      <c r="B89" s="2"/>
      <c r="C89" s="2"/>
      <c r="D89" s="2"/>
      <c r="E89" s="2"/>
      <c r="J89" s="1"/>
      <c r="Z89" s="1"/>
    </row>
    <row r="90" spans="1:26" x14ac:dyDescent="0.2">
      <c r="A90" s="2"/>
      <c r="B90" s="2"/>
      <c r="C90" s="2"/>
      <c r="D90" s="2"/>
      <c r="E90" s="2"/>
      <c r="J90" s="1"/>
      <c r="Z90" s="1"/>
    </row>
    <row r="91" spans="1:26" x14ac:dyDescent="0.2">
      <c r="A91" s="2"/>
      <c r="B91" s="2"/>
      <c r="C91" s="2"/>
      <c r="D91" s="2"/>
      <c r="E91" s="2"/>
      <c r="J91" s="1"/>
      <c r="Z91" s="1"/>
    </row>
    <row r="92" spans="1:26" x14ac:dyDescent="0.2">
      <c r="A92" s="2"/>
      <c r="B92" s="2"/>
      <c r="C92" s="2"/>
      <c r="D92" s="2"/>
      <c r="E92" s="2"/>
      <c r="J92" s="1"/>
      <c r="Z92" s="1"/>
    </row>
    <row r="93" spans="1:26" x14ac:dyDescent="0.2">
      <c r="A93" s="2"/>
      <c r="B93" s="2"/>
      <c r="C93" s="2"/>
      <c r="D93" s="2"/>
      <c r="E93" s="2"/>
      <c r="J93" s="1"/>
      <c r="Z93" s="1"/>
    </row>
    <row r="94" spans="1:26" x14ac:dyDescent="0.2">
      <c r="A94" s="2"/>
      <c r="B94" s="2"/>
      <c r="C94" s="2"/>
      <c r="D94" s="2"/>
      <c r="E94" s="2"/>
      <c r="J94" s="1"/>
      <c r="Z94" s="1"/>
    </row>
    <row r="95" spans="1:26" x14ac:dyDescent="0.2">
      <c r="A95" s="2"/>
      <c r="B95" s="2"/>
      <c r="C95" s="2"/>
      <c r="D95" s="2"/>
      <c r="E95" s="2"/>
      <c r="J95" s="1"/>
      <c r="Z95" s="1"/>
    </row>
    <row r="96" spans="1:26" x14ac:dyDescent="0.2">
      <c r="A96" s="2"/>
      <c r="B96" s="2"/>
      <c r="C96" s="2"/>
      <c r="D96" s="2"/>
      <c r="E96" s="2"/>
      <c r="J96" s="1"/>
      <c r="Z96" s="1"/>
    </row>
    <row r="97" spans="1:26" x14ac:dyDescent="0.2">
      <c r="A97" s="2"/>
      <c r="B97" s="2"/>
      <c r="C97" s="2"/>
      <c r="D97" s="2"/>
      <c r="E97" s="2"/>
      <c r="J97" s="1"/>
      <c r="Z97" s="1"/>
    </row>
    <row r="98" spans="1:26" x14ac:dyDescent="0.2">
      <c r="A98" s="2"/>
      <c r="B98" s="2"/>
      <c r="C98" s="2"/>
      <c r="D98" s="2"/>
      <c r="E98" s="2"/>
      <c r="J98" s="1"/>
      <c r="Z98" s="1"/>
    </row>
    <row r="99" spans="1:26" x14ac:dyDescent="0.2">
      <c r="A99" s="2"/>
      <c r="B99" s="2"/>
      <c r="C99" s="2"/>
      <c r="D99" s="2"/>
      <c r="E99" s="2"/>
      <c r="J99" s="1"/>
      <c r="Z99" s="1"/>
    </row>
    <row r="100" spans="1:26" x14ac:dyDescent="0.2">
      <c r="A100" s="2"/>
      <c r="B100" s="2"/>
      <c r="C100" s="2"/>
      <c r="D100" s="2"/>
      <c r="E100" s="2"/>
      <c r="J100" s="1"/>
      <c r="L100" s="1" t="s">
        <v>37</v>
      </c>
      <c r="Z100" s="1"/>
    </row>
    <row r="101" spans="1:26" x14ac:dyDescent="0.2">
      <c r="A101" s="2"/>
      <c r="B101" s="2"/>
      <c r="C101" s="2"/>
      <c r="D101" s="2"/>
      <c r="E101" s="2"/>
      <c r="J101" s="1"/>
      <c r="Z101" s="1"/>
    </row>
    <row r="102" spans="1:26" x14ac:dyDescent="0.2">
      <c r="J102" s="1"/>
    </row>
    <row r="103" spans="1:26" x14ac:dyDescent="0.2">
      <c r="J103" s="1"/>
    </row>
    <row r="104" spans="1:26" x14ac:dyDescent="0.2">
      <c r="J104" s="1"/>
    </row>
    <row r="105" spans="1:26" x14ac:dyDescent="0.2">
      <c r="J105" s="1"/>
    </row>
  </sheetData>
  <sheetProtection sheet="1" selectLockedCells="1"/>
  <phoneticPr fontId="0" type="noConversion"/>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INSTRUCTIONS-STEP ONE</vt:lpstr>
      <vt:lpstr>Start up and Investment</vt:lpstr>
      <vt:lpstr>Revenue Analysis</vt:lpstr>
      <vt:lpstr>Cash Flow Statement Year 1</vt:lpstr>
      <vt:lpstr>Cash Flow Statement Year 2</vt:lpstr>
      <vt:lpstr>Income Statement</vt:lpstr>
      <vt:lpstr>Balance Sheet</vt:lpstr>
      <vt:lpstr>_1Excel_BuiltIn_Print_Area_2_1_1</vt:lpstr>
      <vt:lpstr>Excel_BuiltIn_Print_Area</vt:lpstr>
      <vt:lpstr>Excel_BuiltIn_Print_Area_2</vt:lpstr>
      <vt:lpstr>Excel_BuiltIn_Print_Area_2_1</vt:lpstr>
      <vt:lpstr>'Balance Sheet'!Print_Area</vt:lpstr>
      <vt:lpstr>'Cash Flow Statement Year 1'!Print_Area</vt:lpstr>
      <vt:lpstr>'Cash Flow Statement Year 2'!Print_Area</vt:lpstr>
      <vt:lpstr>'Income Statement'!Print_Area</vt:lpstr>
      <vt:lpstr>'Start up and Investment'!Print_Area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Dowling, Dianne</dc:creator>
  <cp:lastModifiedBy>Jessica Blanchard</cp:lastModifiedBy>
  <cp:lastPrinted>2023-02-23T16:09:26Z</cp:lastPrinted>
  <dcterms:created xsi:type="dcterms:W3CDTF">2012-02-17T17:34:57Z</dcterms:created>
  <dcterms:modified xsi:type="dcterms:W3CDTF">2024-12-13T15:00:21Z</dcterms:modified>
</cp:coreProperties>
</file>